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5600" windowHeight="11700" tabRatio="818"/>
  </bookViews>
  <sheets>
    <sheet name="Wskaźniki LUW" sheetId="19" r:id="rId1"/>
  </sheets>
  <externalReferences>
    <externalReference r:id="rId2"/>
  </externalReferences>
  <definedNames>
    <definedName name="_ftn5" localSheetId="0">[1]Karta_Projektu!#REF!</definedName>
    <definedName name="_ftn5">#REF!</definedName>
    <definedName name="_xlnm.Print_Area" localSheetId="0">'Wskaźniki LUW'!$A$1:$AA$90</definedName>
    <definedName name="Odn_1" localSheetId="0">[1]Karta_Projektu!#REF!</definedName>
    <definedName name="Odn_1">#REF!</definedName>
    <definedName name="Z_C5DD3700_FBD6_4E28_8DFC_86D0685B2B22_.wvu.Rows" localSheetId="0" hidden="1">'Wskaźniki LUW'!$28:$28</definedName>
  </definedNames>
  <calcPr calcId="145621" concurrentCalc="0"/>
  <customWorkbookViews>
    <customWorkbookView name="mslowik - Widok osobisty" guid="{C5DD3700-FBD6-4E28-8DFC-86D0685B2B22}" mergeInterval="0" personalView="1" maximized="1" windowWidth="1020" windowHeight="561" tabRatio="693" activeSheetId="1" showComments="commNone"/>
  </customWorkbookViews>
</workbook>
</file>

<file path=xl/calcChain.xml><?xml version="1.0" encoding="utf-8"?>
<calcChain xmlns="http://schemas.openxmlformats.org/spreadsheetml/2006/main">
  <c r="S80" i="19" l="1"/>
  <c r="S79" i="19"/>
  <c r="S78" i="19"/>
  <c r="S77" i="19"/>
  <c r="S76" i="19"/>
  <c r="S75" i="19"/>
  <c r="S74" i="19"/>
  <c r="S73" i="19"/>
  <c r="S72" i="19"/>
  <c r="S71" i="19"/>
  <c r="S70" i="19"/>
  <c r="S69" i="19"/>
  <c r="S68" i="19"/>
  <c r="S67" i="19"/>
  <c r="S66" i="19"/>
  <c r="S65" i="19"/>
  <c r="S64" i="19"/>
  <c r="S63" i="19"/>
  <c r="S62" i="19"/>
  <c r="S61" i="19"/>
  <c r="S60" i="19"/>
  <c r="S59" i="19"/>
  <c r="S58" i="19"/>
  <c r="S57" i="19"/>
  <c r="S56" i="19"/>
  <c r="S55" i="19"/>
  <c r="S54" i="19"/>
  <c r="S53" i="19"/>
  <c r="S52" i="19"/>
  <c r="S51" i="19"/>
  <c r="R50" i="19"/>
  <c r="S50" i="19"/>
  <c r="S49" i="19"/>
  <c r="S48" i="19"/>
  <c r="S47" i="19"/>
  <c r="S46" i="19"/>
  <c r="S45" i="19"/>
  <c r="S44" i="19"/>
  <c r="S43" i="19"/>
  <c r="S42" i="19"/>
  <c r="S41" i="19"/>
  <c r="S40" i="19"/>
  <c r="S39" i="19"/>
  <c r="G17" i="19"/>
  <c r="G18" i="19"/>
</calcChain>
</file>

<file path=xl/sharedStrings.xml><?xml version="1.0" encoding="utf-8"?>
<sst xmlns="http://schemas.openxmlformats.org/spreadsheetml/2006/main" count="119" uniqueCount="97">
  <si>
    <t>Tytuł projektu</t>
  </si>
  <si>
    <t>Nazwa wskaźnika</t>
  </si>
  <si>
    <t>Wartość bazowa</t>
  </si>
  <si>
    <t>WSKAŹNIKI DODATKOWE**</t>
  </si>
  <si>
    <t>FORMULARZ WSKAŹNIKÓW</t>
  </si>
  <si>
    <t>Numer projektu</t>
  </si>
  <si>
    <t>Wartość w danym okresie sprawozdawczym</t>
  </si>
  <si>
    <t>Wartość od początku realizacji projektu (dane narastające)</t>
  </si>
  <si>
    <t>Wartość w okresie sprawozdawczym</t>
  </si>
  <si>
    <t>WSKAŹNIKI OBOWIĄZKOWE DLA CELU SZCZEGÓŁOWEGO*</t>
  </si>
  <si>
    <t>*należy uwzględnić wskaźniki wyszczególnione w Programie Krajowym dla danego celu szczegółowego</t>
  </si>
  <si>
    <t>** dodatkowe wskaźniki wyszczególnione przez Beneficjenta. Wskaźniki powinny pokazywać planowane rezultaty działań realizowanych w projekcie zgodnie z wnioskiem</t>
  </si>
  <si>
    <t>Wartość w Raporcie kwartalnym 5 za okres ….</t>
  </si>
  <si>
    <t>Wartość w Raporcie kwartalnym 6 za okres ….</t>
  </si>
  <si>
    <t>REZULTATY:</t>
  </si>
  <si>
    <t>PRODUKTY:</t>
  </si>
  <si>
    <t>Wartość docelowa</t>
  </si>
  <si>
    <t>WSKAŹNIKI DODATKOWE</t>
  </si>
  <si>
    <t>PROJEKT NR 10/8-2017/OG-FAMI</t>
  </si>
  <si>
    <t>Wartość w Raporcie kwartalnym 1 za okres 01.07.2018-30.09.2018</t>
  </si>
  <si>
    <t>C2- Liczba osob należących do grup docelowych wspieranych z przedmiotowego funduszu poprzez środki integracji w ramach strategii krajowych, lokalnych i regionalnych</t>
  </si>
  <si>
    <t>C2a- Liczba osób należących do grup docelowych, którym udzielono pomocy poprzez środki ukierunkowane na kształcenie i szkolenie, w tym szkolenie językowe i działania przygotowawcze mające na celu ułatwienie dostępu do rynku pracy</t>
  </si>
  <si>
    <t>C2b- Liczba osób nalężących do grup docelowych wspieranych poprzez zapewnienie doradztwa i pomocy w obszarze zakwaterowania, środków utrzymania i poradnictwa w kwestiach administracyjnych i prawnych</t>
  </si>
  <si>
    <t>Liczba porad prawnych legalizacyjnych</t>
  </si>
  <si>
    <t>Liczba porad prawnych integracyjnych</t>
  </si>
  <si>
    <t>Liczba konsultacji legalizacyjnych</t>
  </si>
  <si>
    <t>Liczba konsultacji integracyjnych</t>
  </si>
  <si>
    <t>Liczba odbiorców kart "Login:Lublin"</t>
  </si>
  <si>
    <t>Liczba spotkań roboczych członków Sieci Wsparcia</t>
  </si>
  <si>
    <t>Liczba seminariów</t>
  </si>
  <si>
    <t>Liczba uczestników seminariów dla cudzoziemców</t>
  </si>
  <si>
    <t>Liczba odbiorców treści internetowego serwisu informacyjnego</t>
  </si>
  <si>
    <t>Liczba odbiorców Newslettera Login:Lublin</t>
  </si>
  <si>
    <t>Liczba czytelników korzystających z zasobów Biblioteki Migracyjnej</t>
  </si>
  <si>
    <t>Liczba kampanii promujących Program Partnerski "Login:Lublin"</t>
  </si>
  <si>
    <t>Liczba kampanii promujących seminaria dla cudzoziemców</t>
  </si>
  <si>
    <t>Liczba kampanii promujących Bibliotekę Migracyjną</t>
  </si>
  <si>
    <t>Liczba ulotek promujących poradnictwo integracyjne i legalizacyjne</t>
  </si>
  <si>
    <t>Liczba plakatów promujących poradnictwo integracyjn i legalizacyjne</t>
  </si>
  <si>
    <t>Lubelska Koalicja na rzecz Integracji</t>
  </si>
  <si>
    <t>C.2c – Liczba osób należących do grup docelowych, którym udzielono pomocy z zakresu opieki zdrowotnej i psychologicznej</t>
  </si>
  <si>
    <t>C.2d – Liczba osób należących do grup docelowych, którym udzielono pomocy poprzez środki związane z uczestniczeniem w demokracji</t>
  </si>
  <si>
    <t>Liczba OPT, którzy skorzystają z usług punktu wsparcia migrantów (działania integracyjne, pomoc psychologiczna, informacja w bieżących sprawach i problemach, mentoring międzykulturowy</t>
  </si>
  <si>
    <t>Liczba OPT – osób korzystających z Common room</t>
  </si>
  <si>
    <t>Liczba OPT – uczestników Summer School</t>
  </si>
  <si>
    <t>Liczba zrealizowanych godzin w ramach Summer School</t>
  </si>
  <si>
    <t>Liczba osób OPT – uczestników grup wsparcia dla rodziców cudzoziemców</t>
  </si>
  <si>
    <t>Liczba zrealizowanych godzin w ramach Grupy Wsparcia</t>
  </si>
  <si>
    <t>Liczba OPT – uczestników wyjazdów edukacyjno – adaptacyjnych</t>
  </si>
  <si>
    <t>Liczba OPT – uczestników „mapowania miasta”</t>
  </si>
  <si>
    <t>Liczba OPT – uczestników projektu objęta badaniem kwestionariuszowym</t>
  </si>
  <si>
    <t>Liczba osób, które skorzystają z porad udzielonych przez Doradcę studenta ds. pobytu i legalizacji</t>
  </si>
  <si>
    <t>Liczba porad udzielonych przez Doradcę studenta ds. pobytu i legalizacji</t>
  </si>
  <si>
    <t>Liczba OPT – uczestników szkolenia integracyjno – kulturowego i kursów adaptacyjnych</t>
  </si>
  <si>
    <t>Liczba zrealizowanych godzin w ramach szkolenia integracyjno – kulturowego i kursów adaptacyjnych</t>
  </si>
  <si>
    <t>Liczba OPT – uczestników szkolenia z kompetencji miękkich potrzebnych na rynku pracy</t>
  </si>
  <si>
    <t>Liczba zrealizowanych godzin w ramach szkolenia z kompetencji miękkich potrzebnych na rynku pracy</t>
  </si>
  <si>
    <t>Liczba OPT objętych indywidualnym doradztwem kariery</t>
  </si>
  <si>
    <t xml:space="preserve">Liczba zrealizowanych godzin indywidualnego doradztwa kariery dla OPT </t>
  </si>
  <si>
    <t>Liczba OPT – uczestników zajęć wyrównawczych dla dzieci i młodzieży</t>
  </si>
  <si>
    <t>Liczba zrealizowanych godzin w ramach zajęć wyrównawczych dla dzieci i młodzieży</t>
  </si>
  <si>
    <t>Liczba OPT – uczestników kursu języka polskiego</t>
  </si>
  <si>
    <t>Liczba zrealizowanych godzin w ramach kursu języka polskiego</t>
  </si>
  <si>
    <t>Liczba OPT – uczestników warsztatów kompetencji międzykulturowych</t>
  </si>
  <si>
    <t>Liczba zrealizowanych godzin w ramach warsztatów kompetencji międzykulturowych</t>
  </si>
  <si>
    <t>Liczba zrealizowanych godzin w ramach szkoleń przygotowujących do pełnienia roli „Asystenta migranta”</t>
  </si>
  <si>
    <t>Liczba wyprodukowanych i wyemitowanych materiałów video</t>
  </si>
  <si>
    <t>Liczba scenariuszy materiałów medialnych</t>
  </si>
  <si>
    <t>Liczba uczestników szkolenia dla wolontariuszy</t>
  </si>
  <si>
    <t>Liczba uruchomionych vlogów</t>
  </si>
  <si>
    <t>Liczba uruchomionych Fanpagów</t>
  </si>
  <si>
    <t>Liczba spotkań Studenckiej Grupy Medialnej</t>
  </si>
  <si>
    <t>Liczba członków Studenckiej Grupy Medialnej (w tym cudzoziemców)</t>
  </si>
  <si>
    <t>Liczba egzemplarzy specjalnego numeru gazety studenckiej</t>
  </si>
  <si>
    <t>Liczba odbiorców specjalnego numeru gazety studenckiej</t>
  </si>
  <si>
    <t>Liczba cudzoziemców uczestników/zaangażowanych w nagrania medialne</t>
  </si>
  <si>
    <t>Partner Nr 1 FIPP</t>
  </si>
  <si>
    <t>Partner Nr 2 KUL</t>
  </si>
  <si>
    <t>Lider - Wojewoda Lubelski</t>
  </si>
  <si>
    <t>Liczba uczestników konferencji termatycznej</t>
  </si>
  <si>
    <t>Liczba OPT – uczestników Orientation Week</t>
  </si>
  <si>
    <t>Liczba zrealizowanych godzin w ramach Orientation Week</t>
  </si>
  <si>
    <t>Liczba zrealizowanych godzin w ramach kursu dodatkowego (szkolenia otwartego)</t>
  </si>
  <si>
    <t>Liczba OPT - uczestników wybranego przez siebie kursu dodatkowego (szkolenia otwartego)</t>
  </si>
  <si>
    <t>Wartość w Raporcie kwartalnym 2 za okres 01.10.2018-31.12.2018</t>
  </si>
  <si>
    <t>Wartość w Raporcie kwartalnym 3 za okres 01.01.2019-31.03.2019</t>
  </si>
  <si>
    <t>Liczba dzieci i młodzieży korzystającej ze świetlicy integracyjno – opiekuńczej dla dzieci migrantów</t>
  </si>
  <si>
    <t>Liczba wejść na Fanpaga i vloga</t>
  </si>
  <si>
    <t>Liczba kompletów materiałów promocyjnych (60 szt - plecak + 256 szt - t-shirt)</t>
  </si>
  <si>
    <t>Wartość w Raporcie kwartalnym 4 za okres 01.04.2019 - 30.06.2019</t>
  </si>
  <si>
    <t>Wartość w Raporcie kwartalnym 5 za okres 01.07.2019 - 30.09.2019</t>
  </si>
  <si>
    <t>Liczba OPT – uczestników szkoleń przygotowujących do pełnienia roli „Asystenta migranta"</t>
  </si>
  <si>
    <t>Wartość w Raporcie kwartalnym 6 za okres 01.10.2019 - 31.12.2019</t>
  </si>
  <si>
    <t>Wartość w Raporcie kwartalnym 7 za okres 01.01.2020 - 31.03.2020</t>
  </si>
  <si>
    <t>Wartość w Raporcie kwartalnym 8 za okres 01.04.2020 - 30.06.2020</t>
  </si>
  <si>
    <t>Wartość w Raporcie kwartalnym 9 za okres 01.07.2020 - 30.09.2020</t>
  </si>
  <si>
    <t>Wartość w Raporcie końcowym 
01.07.2018 - 30.11.2020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</si>
</sst>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0"/>
      <name val="Arial CE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0"/>
      <name val="Arial CE"/>
      <charset val="238"/>
    </font>
    <font>
      <b/>
      <sz val="1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3" fillId="0" borderId="0"/>
  </cellStyleXfs>
  <cellXfs count="180">
    <xf numFmtId="0" fontId="0" fillId="0" borderId="0" xfId="0"/>
    <xf numFmtId="0" fontId="2" fillId="0" borderId="0" xfId="3" applyFont="1"/>
    <xf numFmtId="0" fontId="2" fillId="0" borderId="0" xfId="3" applyFont="1" applyAlignment="1" applyProtection="1">
      <protection hidden="1"/>
    </xf>
    <xf numFmtId="0" fontId="2" fillId="0" borderId="0" xfId="3" applyFont="1" applyFill="1" applyBorder="1" applyAlignment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0" borderId="0" xfId="2" applyFont="1"/>
    <xf numFmtId="0" fontId="3" fillId="0" borderId="0" xfId="3" applyFont="1"/>
    <xf numFmtId="0" fontId="4" fillId="0" borderId="0" xfId="0" applyFont="1" applyAlignment="1">
      <alignment wrapText="1"/>
    </xf>
    <xf numFmtId="0" fontId="2" fillId="4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0" borderId="0" xfId="3" applyFont="1"/>
    <xf numFmtId="0" fontId="1" fillId="2" borderId="2" xfId="3" applyFont="1" applyFill="1" applyBorder="1" applyAlignment="1" applyProtection="1">
      <alignment horizontal="center" vertical="center"/>
      <protection hidden="1"/>
    </xf>
    <xf numFmtId="0" fontId="1" fillId="0" borderId="0" xfId="3" applyFont="1" applyAlignment="1" applyProtection="1">
      <alignment wrapText="1"/>
      <protection hidden="1"/>
    </xf>
    <xf numFmtId="0" fontId="1" fillId="2" borderId="3" xfId="3" applyFont="1" applyFill="1" applyBorder="1" applyAlignment="1" applyProtection="1">
      <alignment horizontal="center" vertical="center"/>
      <protection hidden="1"/>
    </xf>
    <xf numFmtId="0" fontId="1" fillId="5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6" fillId="0" borderId="1" xfId="0" applyNumberFormat="1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1" fillId="0" borderId="7" xfId="0" applyFont="1" applyFill="1" applyBorder="1" applyAlignment="1">
      <alignment horizontal="center" vertical="top" wrapText="1"/>
    </xf>
    <xf numFmtId="0" fontId="7" fillId="0" borderId="0" xfId="3" applyFont="1"/>
    <xf numFmtId="0" fontId="2" fillId="0" borderId="7" xfId="0" applyFont="1" applyFill="1" applyBorder="1" applyAlignment="1">
      <alignment horizontal="center" vertical="top" wrapText="1"/>
    </xf>
    <xf numFmtId="0" fontId="8" fillId="0" borderId="1" xfId="0" applyNumberFormat="1" applyFont="1" applyBorder="1" applyAlignment="1">
      <alignment vertical="top" wrapText="1"/>
    </xf>
    <xf numFmtId="0" fontId="6" fillId="6" borderId="7" xfId="0" applyFont="1" applyFill="1" applyBorder="1" applyAlignment="1">
      <alignment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0" fontId="3" fillId="0" borderId="0" xfId="3" applyFont="1"/>
    <xf numFmtId="0" fontId="3" fillId="0" borderId="0" xfId="3" applyFont="1"/>
    <xf numFmtId="0" fontId="2" fillId="4" borderId="7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3" applyFont="1" applyBorder="1" applyAlignment="1">
      <alignment horizontal="left"/>
    </xf>
    <xf numFmtId="0" fontId="1" fillId="5" borderId="2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3" applyFont="1" applyAlignment="1" applyProtection="1">
      <alignment wrapText="1"/>
      <protection hidden="1"/>
    </xf>
    <xf numFmtId="0" fontId="1" fillId="2" borderId="5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1" fillId="2" borderId="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3" fillId="0" borderId="0" xfId="3" applyFont="1" applyBorder="1" applyAlignment="1">
      <alignment horizontal="left"/>
    </xf>
    <xf numFmtId="0" fontId="1" fillId="5" borderId="1" xfId="0" applyFont="1" applyFill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2" borderId="0" xfId="0" applyFont="1" applyFill="1" applyBorder="1" applyAlignment="1" applyProtection="1">
      <alignment horizontal="center"/>
      <protection hidden="1"/>
    </xf>
    <xf numFmtId="0" fontId="1" fillId="5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1" fillId="2" borderId="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3" fillId="0" borderId="0" xfId="3" applyFont="1" applyBorder="1" applyAlignment="1">
      <alignment horizontal="left"/>
    </xf>
    <xf numFmtId="0" fontId="1" fillId="5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6" fillId="7" borderId="7" xfId="0" applyFont="1" applyFill="1" applyBorder="1" applyAlignment="1">
      <alignment vertical="top" wrapText="1"/>
    </xf>
    <xf numFmtId="0" fontId="6" fillId="8" borderId="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1" fillId="2" borderId="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3" fillId="0" borderId="0" xfId="3" applyFont="1" applyBorder="1" applyAlignment="1">
      <alignment horizontal="left"/>
    </xf>
    <xf numFmtId="0" fontId="1" fillId="5" borderId="1" xfId="0" applyFont="1" applyFill="1" applyBorder="1" applyAlignment="1">
      <alignment horizontal="center" vertical="top" wrapText="1"/>
    </xf>
    <xf numFmtId="0" fontId="3" fillId="0" borderId="0" xfId="3" applyFont="1" applyBorder="1" applyAlignment="1">
      <alignment horizontal="left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2" fillId="0" borderId="1" xfId="3" applyFont="1" applyBorder="1" applyAlignment="1">
      <alignment horizontal="center" vertical="top"/>
    </xf>
    <xf numFmtId="3" fontId="2" fillId="0" borderId="1" xfId="0" applyNumberFormat="1" applyFont="1" applyBorder="1" applyAlignment="1">
      <alignment horizontal="center" vertical="top" wrapText="1"/>
    </xf>
    <xf numFmtId="0" fontId="3" fillId="0" borderId="1" xfId="3" applyFont="1" applyBorder="1"/>
    <xf numFmtId="0" fontId="2" fillId="2" borderId="0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3" fontId="2" fillId="0" borderId="1" xfId="3" applyNumberFormat="1" applyFont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top"/>
    </xf>
    <xf numFmtId="0" fontId="6" fillId="8" borderId="1" xfId="3" applyNumberFormat="1" applyFont="1" applyFill="1" applyBorder="1"/>
    <xf numFmtId="0" fontId="6" fillId="8" borderId="1" xfId="0" applyNumberFormat="1" applyFont="1" applyFill="1" applyBorder="1" applyAlignment="1">
      <alignment horizontal="center" vertical="top" wrapText="1"/>
    </xf>
    <xf numFmtId="0" fontId="6" fillId="8" borderId="1" xfId="0" applyNumberFormat="1" applyFont="1" applyFill="1" applyBorder="1" applyAlignment="1">
      <alignment vertical="top" wrapText="1"/>
    </xf>
    <xf numFmtId="0" fontId="6" fillId="8" borderId="1" xfId="0" applyFont="1" applyFill="1" applyBorder="1" applyAlignment="1">
      <alignment horizontal="left" vertical="top" wrapText="1"/>
    </xf>
    <xf numFmtId="0" fontId="6" fillId="8" borderId="1" xfId="0" applyFont="1" applyFill="1" applyBorder="1" applyAlignment="1">
      <alignment horizontal="center" vertical="top" wrapText="1"/>
    </xf>
    <xf numFmtId="0" fontId="2" fillId="7" borderId="7" xfId="0" applyFont="1" applyFill="1" applyBorder="1" applyAlignment="1">
      <alignment vertical="top" wrapText="1"/>
    </xf>
    <xf numFmtId="0" fontId="2" fillId="7" borderId="7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vertical="top" wrapText="1"/>
    </xf>
    <xf numFmtId="0" fontId="2" fillId="0" borderId="1" xfId="3" applyFont="1" applyFill="1" applyBorder="1" applyAlignment="1">
      <alignment horizontal="center" vertical="center"/>
    </xf>
    <xf numFmtId="3" fontId="2" fillId="0" borderId="1" xfId="3" applyNumberFormat="1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top" wrapText="1"/>
    </xf>
    <xf numFmtId="0" fontId="2" fillId="4" borderId="1" xfId="3" applyFont="1" applyFill="1" applyBorder="1" applyAlignment="1">
      <alignment horizontal="center" vertical="center"/>
    </xf>
    <xf numFmtId="0" fontId="2" fillId="8" borderId="1" xfId="3" applyFont="1" applyFill="1" applyBorder="1" applyAlignment="1">
      <alignment horizontal="center" vertical="top"/>
    </xf>
    <xf numFmtId="0" fontId="6" fillId="8" borderId="7" xfId="0" applyFont="1" applyFill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3" applyFont="1" applyBorder="1" applyAlignment="1">
      <alignment horizontal="left"/>
    </xf>
    <xf numFmtId="0" fontId="1" fillId="5" borderId="1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2" fillId="0" borderId="1" xfId="3" applyFont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 applyProtection="1">
      <alignment horizontal="center"/>
      <protection hidden="1"/>
    </xf>
    <xf numFmtId="0" fontId="1" fillId="2" borderId="5" xfId="0" applyFont="1" applyFill="1" applyBorder="1" applyAlignment="1" applyProtection="1">
      <alignment horizontal="center"/>
      <protection hidden="1"/>
    </xf>
    <xf numFmtId="0" fontId="3" fillId="0" borderId="6" xfId="3" applyFont="1" applyBorder="1" applyAlignment="1">
      <alignment horizontal="left"/>
    </xf>
    <xf numFmtId="0" fontId="3" fillId="0" borderId="0" xfId="3" applyFont="1" applyBorder="1" applyAlignment="1">
      <alignment horizontal="left"/>
    </xf>
    <xf numFmtId="0" fontId="1" fillId="5" borderId="5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center" vertical="top" wrapText="1"/>
    </xf>
    <xf numFmtId="0" fontId="2" fillId="8" borderId="2" xfId="3" applyFont="1" applyFill="1" applyBorder="1" applyAlignment="1">
      <alignment horizontal="center" vertical="top"/>
    </xf>
    <xf numFmtId="0" fontId="2" fillId="0" borderId="2" xfId="3" applyFont="1" applyFill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2" xfId="3" applyFont="1" applyFill="1" applyBorder="1" applyAlignment="1">
      <alignment horizontal="center" vertical="center"/>
    </xf>
    <xf numFmtId="3" fontId="2" fillId="0" borderId="2" xfId="3" applyNumberFormat="1" applyFont="1" applyFill="1" applyBorder="1" applyAlignment="1">
      <alignment horizontal="center" vertical="center"/>
    </xf>
    <xf numFmtId="0" fontId="2" fillId="0" borderId="2" xfId="3" applyFont="1" applyBorder="1" applyAlignment="1">
      <alignment horizontal="center" vertical="top"/>
    </xf>
    <xf numFmtId="0" fontId="2" fillId="4" borderId="2" xfId="3" applyFont="1" applyFill="1" applyBorder="1" applyAlignment="1">
      <alignment horizontal="center" vertical="center"/>
    </xf>
    <xf numFmtId="0" fontId="1" fillId="2" borderId="13" xfId="0" applyFont="1" applyFill="1" applyBorder="1" applyAlignment="1" applyProtection="1">
      <alignment horizontal="center"/>
      <protection hidden="1"/>
    </xf>
    <xf numFmtId="0" fontId="1" fillId="2" borderId="14" xfId="0" applyFont="1" applyFill="1" applyBorder="1" applyAlignment="1" applyProtection="1">
      <alignment horizontal="center"/>
      <protection hidden="1"/>
    </xf>
    <xf numFmtId="0" fontId="1" fillId="5" borderId="15" xfId="0" applyFont="1" applyFill="1" applyBorder="1" applyAlignment="1">
      <alignment horizontal="center" vertical="top" wrapText="1"/>
    </xf>
    <xf numFmtId="0" fontId="1" fillId="5" borderId="16" xfId="0" applyFont="1" applyFill="1" applyBorder="1" applyAlignment="1">
      <alignment horizontal="center" vertical="top" wrapText="1"/>
    </xf>
    <xf numFmtId="0" fontId="1" fillId="5" borderId="17" xfId="0" applyFont="1" applyFill="1" applyBorder="1" applyAlignment="1">
      <alignment horizontal="center" vertical="top" wrapText="1"/>
    </xf>
    <xf numFmtId="0" fontId="1" fillId="5" borderId="18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8" borderId="17" xfId="3" applyFont="1" applyFill="1" applyBorder="1" applyAlignment="1">
      <alignment horizontal="center" vertical="top"/>
    </xf>
    <xf numFmtId="0" fontId="1" fillId="8" borderId="18" xfId="3" applyFont="1" applyFill="1" applyBorder="1" applyAlignment="1">
      <alignment horizontal="center" vertical="top"/>
    </xf>
    <xf numFmtId="0" fontId="1" fillId="0" borderId="17" xfId="3" applyFont="1" applyBorder="1" applyAlignment="1">
      <alignment horizontal="center" vertical="top"/>
    </xf>
    <xf numFmtId="0" fontId="1" fillId="0" borderId="18" xfId="3" applyFont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0" borderId="17" xfId="0" applyNumberFormat="1" applyFont="1" applyBorder="1" applyAlignment="1">
      <alignment horizontal="center" vertical="center"/>
    </xf>
    <xf numFmtId="0" fontId="1" fillId="0" borderId="18" xfId="0" applyNumberFormat="1" applyFont="1" applyBorder="1" applyAlignment="1">
      <alignment horizontal="center" vertical="center"/>
    </xf>
    <xf numFmtId="0" fontId="1" fillId="0" borderId="17" xfId="3" applyFont="1" applyBorder="1" applyAlignment="1">
      <alignment horizontal="center" vertical="center"/>
    </xf>
    <xf numFmtId="0" fontId="1" fillId="0" borderId="18" xfId="3" applyFont="1" applyBorder="1" applyAlignment="1">
      <alignment horizontal="center" vertical="center"/>
    </xf>
    <xf numFmtId="0" fontId="1" fillId="0" borderId="18" xfId="3" applyFont="1" applyFill="1" applyBorder="1" applyAlignment="1">
      <alignment horizontal="center" vertical="center"/>
    </xf>
    <xf numFmtId="3" fontId="1" fillId="0" borderId="18" xfId="3" applyNumberFormat="1" applyFont="1" applyFill="1" applyBorder="1" applyAlignment="1">
      <alignment horizontal="center" vertical="center"/>
    </xf>
    <xf numFmtId="0" fontId="1" fillId="0" borderId="18" xfId="3" applyFont="1" applyBorder="1" applyAlignment="1">
      <alignment horizontal="center"/>
    </xf>
    <xf numFmtId="0" fontId="1" fillId="4" borderId="18" xfId="3" applyFont="1" applyFill="1" applyBorder="1" applyAlignment="1">
      <alignment horizontal="center" vertical="center"/>
    </xf>
    <xf numFmtId="0" fontId="1" fillId="0" borderId="20" xfId="3" applyFont="1" applyBorder="1" applyAlignment="1">
      <alignment horizontal="center" vertical="top"/>
    </xf>
    <xf numFmtId="0" fontId="1" fillId="0" borderId="21" xfId="3" applyFont="1" applyBorder="1" applyAlignment="1">
      <alignment horizontal="center" vertical="top"/>
    </xf>
  </cellXfs>
  <cellStyles count="4">
    <cellStyle name="Normalny" xfId="0" builtinId="0"/>
    <cellStyle name="Normalny 2" xfId="1"/>
    <cellStyle name="Normalny_Harmonogram_wdrażania.." xfId="2"/>
    <cellStyle name="Normalny_Matryca_logiczna_projektu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rychter.NBP\Ustawienia%20lokalne\Temporary%20Internet%20Files\Content.IE5\37QGTJWL\EFPI%20Karta%20projektu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rta_Projektu"/>
      <sheetName val="Budżet"/>
      <sheetName val="Wskaźniki"/>
      <sheetName val="Harmonogram realiz"/>
      <sheetName val="Spis_Pozost_Zał"/>
      <sheetName val="Wzór deklaracji partnerstwa"/>
      <sheetName val="analiza ryzyka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0"/>
  <sheetViews>
    <sheetView tabSelected="1" view="pageBreakPreview" zoomScale="75" zoomScaleNormal="100" zoomScaleSheetLayoutView="75" workbookViewId="0">
      <selection activeCell="AB15" sqref="AB15"/>
    </sheetView>
  </sheetViews>
  <sheetFormatPr defaultColWidth="9.140625" defaultRowHeight="12.75" x14ac:dyDescent="0.2"/>
  <cols>
    <col min="1" max="1" width="83.28515625" style="8" bestFit="1" customWidth="1"/>
    <col min="2" max="2" width="14.140625" style="8" customWidth="1"/>
    <col min="3" max="3" width="14.28515625" style="8" customWidth="1"/>
    <col min="4" max="6" width="18.5703125" style="8" customWidth="1"/>
    <col min="7" max="9" width="21" style="8" customWidth="1"/>
    <col min="10" max="11" width="21" style="31" customWidth="1"/>
    <col min="12" max="15" width="21" style="8" hidden="1" customWidth="1"/>
    <col min="16" max="28" width="21" style="31" customWidth="1"/>
    <col min="29" max="31" width="22.7109375" style="8" customWidth="1"/>
    <col min="32" max="16384" width="9.140625" style="8"/>
  </cols>
  <sheetData>
    <row r="1" spans="1:28" ht="28.5" customHeight="1" x14ac:dyDescent="0.2">
      <c r="A1" s="13" t="s">
        <v>0</v>
      </c>
      <c r="B1" s="136" t="s">
        <v>39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49"/>
      <c r="Q1" s="49"/>
      <c r="R1" s="75"/>
      <c r="S1" s="75"/>
      <c r="T1" s="86"/>
      <c r="U1" s="35"/>
      <c r="V1" s="86"/>
      <c r="W1" s="35"/>
      <c r="X1" s="115"/>
      <c r="Y1" s="115"/>
      <c r="Z1" s="88"/>
      <c r="AA1" s="88"/>
      <c r="AB1" s="49"/>
    </row>
    <row r="2" spans="1:28" ht="25.5" customHeight="1" x14ac:dyDescent="0.2">
      <c r="A2" s="15" t="s">
        <v>5</v>
      </c>
      <c r="B2" s="136" t="s">
        <v>18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49"/>
      <c r="Q2" s="49"/>
      <c r="R2" s="75"/>
      <c r="S2" s="75"/>
      <c r="T2" s="86"/>
      <c r="U2" s="35"/>
      <c r="V2" s="86"/>
      <c r="W2" s="35"/>
      <c r="X2" s="115"/>
      <c r="Y2" s="115"/>
      <c r="Z2" s="88"/>
      <c r="AA2" s="88"/>
      <c r="AB2" s="49"/>
    </row>
    <row r="3" spans="1:28" s="7" customFormat="1" ht="32.25" customHeight="1" thickBot="1" x14ac:dyDescent="0.3">
      <c r="A3" s="134" t="s">
        <v>4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50"/>
      <c r="AA3" s="151"/>
      <c r="AB3" s="54"/>
    </row>
    <row r="4" spans="1:28" ht="31.5" customHeight="1" x14ac:dyDescent="0.2">
      <c r="A4" s="4" t="s">
        <v>1</v>
      </c>
      <c r="B4" s="4" t="s">
        <v>2</v>
      </c>
      <c r="C4" s="4" t="s">
        <v>16</v>
      </c>
      <c r="D4" s="132" t="s">
        <v>19</v>
      </c>
      <c r="E4" s="133"/>
      <c r="F4" s="132" t="s">
        <v>84</v>
      </c>
      <c r="G4" s="133"/>
      <c r="H4" s="132" t="s">
        <v>85</v>
      </c>
      <c r="I4" s="133"/>
      <c r="J4" s="132" t="s">
        <v>89</v>
      </c>
      <c r="K4" s="133"/>
      <c r="L4" s="132" t="s">
        <v>12</v>
      </c>
      <c r="M4" s="133"/>
      <c r="N4" s="132" t="s">
        <v>13</v>
      </c>
      <c r="O4" s="138"/>
      <c r="P4" s="139" t="s">
        <v>90</v>
      </c>
      <c r="Q4" s="139"/>
      <c r="R4" s="139" t="s">
        <v>92</v>
      </c>
      <c r="S4" s="139"/>
      <c r="T4" s="132" t="s">
        <v>93</v>
      </c>
      <c r="U4" s="133"/>
      <c r="V4" s="132" t="s">
        <v>94</v>
      </c>
      <c r="W4" s="133"/>
      <c r="X4" s="132" t="s">
        <v>95</v>
      </c>
      <c r="Y4" s="138"/>
      <c r="Z4" s="152" t="s">
        <v>96</v>
      </c>
      <c r="AA4" s="153"/>
      <c r="AB4" s="55"/>
    </row>
    <row r="5" spans="1:28" ht="90.75" customHeight="1" x14ac:dyDescent="0.2">
      <c r="A5" s="11"/>
      <c r="B5" s="126"/>
      <c r="C5" s="127"/>
      <c r="D5" s="16" t="s">
        <v>8</v>
      </c>
      <c r="E5" s="16" t="s">
        <v>7</v>
      </c>
      <c r="F5" s="16" t="s">
        <v>6</v>
      </c>
      <c r="G5" s="16" t="s">
        <v>7</v>
      </c>
      <c r="H5" s="16" t="s">
        <v>8</v>
      </c>
      <c r="I5" s="16" t="s">
        <v>7</v>
      </c>
      <c r="J5" s="16" t="s">
        <v>8</v>
      </c>
      <c r="K5" s="16" t="s">
        <v>7</v>
      </c>
      <c r="L5" s="16" t="s">
        <v>8</v>
      </c>
      <c r="M5" s="16" t="s">
        <v>7</v>
      </c>
      <c r="N5" s="16" t="s">
        <v>8</v>
      </c>
      <c r="O5" s="36" t="s">
        <v>7</v>
      </c>
      <c r="P5" s="50" t="s">
        <v>8</v>
      </c>
      <c r="Q5" s="50" t="s">
        <v>7</v>
      </c>
      <c r="R5" s="76" t="s">
        <v>8</v>
      </c>
      <c r="S5" s="76" t="s">
        <v>7</v>
      </c>
      <c r="T5" s="87" t="s">
        <v>8</v>
      </c>
      <c r="U5" s="16" t="s">
        <v>7</v>
      </c>
      <c r="V5" s="87" t="s">
        <v>8</v>
      </c>
      <c r="W5" s="16" t="s">
        <v>7</v>
      </c>
      <c r="X5" s="116" t="s">
        <v>8</v>
      </c>
      <c r="Y5" s="117" t="s">
        <v>7</v>
      </c>
      <c r="Z5" s="154" t="s">
        <v>8</v>
      </c>
      <c r="AA5" s="155" t="s">
        <v>7</v>
      </c>
      <c r="AB5" s="55"/>
    </row>
    <row r="6" spans="1:28" ht="40.5" customHeight="1" x14ac:dyDescent="0.2">
      <c r="A6" s="122" t="s">
        <v>14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44"/>
      <c r="Q6" s="44"/>
      <c r="R6" s="70"/>
      <c r="S6" s="70"/>
      <c r="T6" s="81"/>
      <c r="U6" s="39"/>
      <c r="V6" s="39"/>
      <c r="W6" s="39"/>
      <c r="X6" s="39"/>
      <c r="Y6" s="118"/>
      <c r="Z6" s="156"/>
      <c r="AA6" s="157"/>
      <c r="AB6" s="56"/>
    </row>
    <row r="7" spans="1:28" ht="17.100000000000001" customHeight="1" x14ac:dyDescent="0.2">
      <c r="A7" s="130" t="s">
        <v>9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48"/>
      <c r="Q7" s="48"/>
      <c r="R7" s="74"/>
      <c r="S7" s="74"/>
      <c r="T7" s="85"/>
      <c r="U7" s="40"/>
      <c r="V7" s="40"/>
      <c r="W7" s="40"/>
      <c r="X7" s="40"/>
      <c r="Y7" s="120"/>
      <c r="Z7" s="158"/>
      <c r="AA7" s="159"/>
      <c r="AB7" s="57"/>
    </row>
    <row r="8" spans="1:28" ht="15" customHeight="1" x14ac:dyDescent="0.2">
      <c r="A8" s="10"/>
      <c r="B8" s="5"/>
      <c r="C8" s="5"/>
      <c r="D8" s="17"/>
      <c r="E8" s="17"/>
      <c r="F8" s="17"/>
      <c r="G8" s="17"/>
      <c r="H8" s="17"/>
      <c r="I8" s="17"/>
      <c r="J8" s="42"/>
      <c r="K8" s="42"/>
      <c r="L8" s="17"/>
      <c r="M8" s="17"/>
      <c r="N8" s="17"/>
      <c r="O8" s="38"/>
      <c r="P8" s="38"/>
      <c r="Q8" s="38"/>
      <c r="R8" s="38"/>
      <c r="S8" s="38"/>
      <c r="T8" s="38"/>
      <c r="U8" s="17"/>
      <c r="V8" s="17"/>
      <c r="W8" s="17"/>
      <c r="X8" s="17"/>
      <c r="Y8" s="38"/>
      <c r="Z8" s="160"/>
      <c r="AA8" s="161"/>
      <c r="AB8" s="58"/>
    </row>
    <row r="9" spans="1:28" ht="15.75" x14ac:dyDescent="0.2">
      <c r="A9" s="10"/>
      <c r="B9" s="5"/>
      <c r="C9" s="5"/>
      <c r="D9" s="17"/>
      <c r="E9" s="17"/>
      <c r="F9" s="17"/>
      <c r="G9" s="17"/>
      <c r="H9" s="17"/>
      <c r="I9" s="17"/>
      <c r="J9" s="42"/>
      <c r="K9" s="42"/>
      <c r="L9" s="17"/>
      <c r="M9" s="17"/>
      <c r="N9" s="17"/>
      <c r="O9" s="38"/>
      <c r="P9" s="38"/>
      <c r="Q9" s="38"/>
      <c r="R9" s="38"/>
      <c r="S9" s="38"/>
      <c r="T9" s="38"/>
      <c r="U9" s="17"/>
      <c r="V9" s="17"/>
      <c r="W9" s="17"/>
      <c r="X9" s="17"/>
      <c r="Y9" s="38"/>
      <c r="Z9" s="160"/>
      <c r="AA9" s="161"/>
      <c r="AB9" s="58"/>
    </row>
    <row r="10" spans="1:28" ht="30.6" customHeight="1" x14ac:dyDescent="0.2">
      <c r="A10" s="128" t="s">
        <v>3</v>
      </c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47"/>
      <c r="Q10" s="47"/>
      <c r="R10" s="73"/>
      <c r="S10" s="73"/>
      <c r="T10" s="84"/>
      <c r="U10" s="41"/>
      <c r="V10" s="41"/>
      <c r="W10" s="41"/>
      <c r="X10" s="41"/>
      <c r="Y10" s="119"/>
      <c r="Z10" s="162"/>
      <c r="AA10" s="163"/>
      <c r="AB10" s="37"/>
    </row>
    <row r="11" spans="1:28" ht="15" customHeight="1" x14ac:dyDescent="0.2">
      <c r="A11" s="10"/>
      <c r="B11" s="5"/>
      <c r="C11" s="5"/>
      <c r="D11" s="17"/>
      <c r="E11" s="17"/>
      <c r="F11" s="17"/>
      <c r="G11" s="17"/>
      <c r="H11" s="17"/>
      <c r="I11" s="17"/>
      <c r="J11" s="42"/>
      <c r="K11" s="42"/>
      <c r="L11" s="17"/>
      <c r="M11" s="17"/>
      <c r="N11" s="17"/>
      <c r="O11" s="38"/>
      <c r="P11" s="38"/>
      <c r="Q11" s="38"/>
      <c r="R11" s="38"/>
      <c r="S11" s="38"/>
      <c r="T11" s="38"/>
      <c r="U11" s="17"/>
      <c r="V11" s="17"/>
      <c r="W11" s="17"/>
      <c r="X11" s="17"/>
      <c r="Y11" s="38"/>
      <c r="Z11" s="160"/>
      <c r="AA11" s="161"/>
      <c r="AB11" s="58"/>
    </row>
    <row r="12" spans="1:28" ht="15" customHeight="1" x14ac:dyDescent="0.2">
      <c r="A12" s="10"/>
      <c r="B12" s="5"/>
      <c r="C12" s="5"/>
      <c r="D12" s="17"/>
      <c r="E12" s="17"/>
      <c r="F12" s="17"/>
      <c r="G12" s="17"/>
      <c r="H12" s="17"/>
      <c r="I12" s="17"/>
      <c r="J12" s="42"/>
      <c r="K12" s="42"/>
      <c r="L12" s="17"/>
      <c r="M12" s="17"/>
      <c r="N12" s="17"/>
      <c r="O12" s="38"/>
      <c r="P12" s="38"/>
      <c r="Q12" s="38"/>
      <c r="R12" s="38"/>
      <c r="S12" s="38"/>
      <c r="T12" s="38"/>
      <c r="U12" s="17"/>
      <c r="V12" s="17"/>
      <c r="W12" s="17"/>
      <c r="X12" s="17"/>
      <c r="Y12" s="38"/>
      <c r="Z12" s="160"/>
      <c r="AA12" s="161"/>
      <c r="AB12" s="58"/>
    </row>
    <row r="13" spans="1:28" ht="15.75" x14ac:dyDescent="0.2">
      <c r="A13" s="122" t="s">
        <v>15</v>
      </c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44"/>
      <c r="Q13" s="44"/>
      <c r="R13" s="70"/>
      <c r="S13" s="70"/>
      <c r="T13" s="81"/>
      <c r="U13" s="39"/>
      <c r="V13" s="39"/>
      <c r="W13" s="39"/>
      <c r="X13" s="39"/>
      <c r="Y13" s="118"/>
      <c r="Z13" s="156"/>
      <c r="AA13" s="157"/>
      <c r="AB13" s="56"/>
    </row>
    <row r="14" spans="1:28" ht="15.75" x14ac:dyDescent="0.2">
      <c r="A14" s="128" t="s">
        <v>9</v>
      </c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47"/>
      <c r="Q14" s="47"/>
      <c r="R14" s="73"/>
      <c r="S14" s="73"/>
      <c r="T14" s="84"/>
      <c r="U14" s="41"/>
      <c r="V14" s="41"/>
      <c r="W14" s="41"/>
      <c r="X14" s="41"/>
      <c r="Y14" s="119"/>
      <c r="Z14" s="162"/>
      <c r="AA14" s="163"/>
      <c r="AB14" s="37"/>
    </row>
    <row r="15" spans="1:28" ht="42.75" x14ac:dyDescent="0.2">
      <c r="A15" s="102" t="s">
        <v>20</v>
      </c>
      <c r="B15" s="103">
        <v>0</v>
      </c>
      <c r="C15" s="103">
        <v>1000</v>
      </c>
      <c r="D15" s="21">
        <v>143</v>
      </c>
      <c r="E15" s="21">
        <v>143</v>
      </c>
      <c r="F15" s="5">
        <v>354</v>
      </c>
      <c r="G15" s="5">
        <v>497</v>
      </c>
      <c r="H15" s="5">
        <v>225</v>
      </c>
      <c r="I15" s="5">
        <v>722</v>
      </c>
      <c r="J15" s="42">
        <v>275</v>
      </c>
      <c r="K15" s="42">
        <v>997</v>
      </c>
      <c r="L15" s="5"/>
      <c r="M15" s="5"/>
      <c r="N15" s="5"/>
      <c r="O15" s="5"/>
      <c r="P15" s="77">
        <v>229</v>
      </c>
      <c r="Q15" s="78">
        <v>1226</v>
      </c>
      <c r="R15" s="98">
        <v>394</v>
      </c>
      <c r="S15" s="98">
        <v>1620</v>
      </c>
      <c r="T15" s="111">
        <v>297</v>
      </c>
      <c r="U15" s="111">
        <v>1917</v>
      </c>
      <c r="V15" s="111">
        <v>81</v>
      </c>
      <c r="W15" s="111">
        <v>1998</v>
      </c>
      <c r="X15" s="111">
        <v>17</v>
      </c>
      <c r="Y15" s="142">
        <v>2015</v>
      </c>
      <c r="Z15" s="164">
        <v>35</v>
      </c>
      <c r="AA15" s="165">
        <v>2050</v>
      </c>
      <c r="AB15" s="52"/>
    </row>
    <row r="16" spans="1:28" ht="47.45" customHeight="1" x14ac:dyDescent="0.2">
      <c r="A16" s="102" t="s">
        <v>21</v>
      </c>
      <c r="B16" s="103">
        <v>0</v>
      </c>
      <c r="C16" s="103">
        <v>700</v>
      </c>
      <c r="D16" s="21">
        <v>59</v>
      </c>
      <c r="E16" s="21">
        <v>59</v>
      </c>
      <c r="F16" s="5">
        <v>194</v>
      </c>
      <c r="G16" s="5">
        <v>253</v>
      </c>
      <c r="H16" s="5">
        <v>81</v>
      </c>
      <c r="I16" s="5">
        <v>334</v>
      </c>
      <c r="J16" s="5">
        <v>185</v>
      </c>
      <c r="K16" s="5">
        <v>519</v>
      </c>
      <c r="L16" s="5"/>
      <c r="M16" s="5"/>
      <c r="N16" s="5"/>
      <c r="O16" s="5"/>
      <c r="P16" s="5">
        <v>126</v>
      </c>
      <c r="Q16" s="62">
        <v>645</v>
      </c>
      <c r="R16" s="91">
        <v>237</v>
      </c>
      <c r="S16" s="91">
        <v>882</v>
      </c>
      <c r="T16" s="91">
        <v>139</v>
      </c>
      <c r="U16" s="91">
        <v>1021</v>
      </c>
      <c r="V16" s="91">
        <v>73</v>
      </c>
      <c r="W16" s="98">
        <v>1094</v>
      </c>
      <c r="X16" s="98">
        <v>10</v>
      </c>
      <c r="Y16" s="143">
        <v>1104</v>
      </c>
      <c r="Z16" s="166">
        <v>21</v>
      </c>
      <c r="AA16" s="167">
        <v>1125</v>
      </c>
      <c r="AB16" s="52"/>
    </row>
    <row r="17" spans="1:28" ht="54" customHeight="1" x14ac:dyDescent="0.2">
      <c r="A17" s="102" t="s">
        <v>22</v>
      </c>
      <c r="B17" s="103">
        <v>0</v>
      </c>
      <c r="C17" s="103">
        <v>300</v>
      </c>
      <c r="D17" s="20">
        <v>84</v>
      </c>
      <c r="E17" s="20">
        <v>84</v>
      </c>
      <c r="F17" s="6">
        <v>140</v>
      </c>
      <c r="G17" s="5">
        <f t="shared" ref="G17:G18" si="0">E17+F17</f>
        <v>224</v>
      </c>
      <c r="H17" s="6">
        <v>64</v>
      </c>
      <c r="I17" s="5">
        <v>288</v>
      </c>
      <c r="J17" s="5">
        <v>35</v>
      </c>
      <c r="K17" s="6">
        <v>323</v>
      </c>
      <c r="L17" s="6"/>
      <c r="M17" s="6"/>
      <c r="N17" s="6"/>
      <c r="O17" s="6"/>
      <c r="P17" s="5">
        <v>96</v>
      </c>
      <c r="Q17" s="63">
        <v>419</v>
      </c>
      <c r="R17" s="91">
        <v>108</v>
      </c>
      <c r="S17" s="91">
        <v>527</v>
      </c>
      <c r="T17" s="91">
        <v>82</v>
      </c>
      <c r="U17" s="91">
        <v>609</v>
      </c>
      <c r="V17" s="91">
        <v>40</v>
      </c>
      <c r="W17" s="98">
        <v>649</v>
      </c>
      <c r="X17" s="98">
        <v>8</v>
      </c>
      <c r="Y17" s="143">
        <v>657</v>
      </c>
      <c r="Z17" s="166">
        <v>7</v>
      </c>
      <c r="AA17" s="167">
        <v>664</v>
      </c>
      <c r="AB17" s="59"/>
    </row>
    <row r="18" spans="1:28" ht="31.5" x14ac:dyDescent="0.2">
      <c r="A18" s="104" t="s">
        <v>40</v>
      </c>
      <c r="B18" s="105">
        <v>0</v>
      </c>
      <c r="C18" s="105">
        <v>50</v>
      </c>
      <c r="D18" s="25">
        <v>0</v>
      </c>
      <c r="E18" s="25">
        <v>0</v>
      </c>
      <c r="F18" s="25">
        <v>16</v>
      </c>
      <c r="G18" s="5">
        <f t="shared" si="0"/>
        <v>16</v>
      </c>
      <c r="H18" s="25">
        <v>12</v>
      </c>
      <c r="I18" s="5">
        <v>28</v>
      </c>
      <c r="J18" s="5">
        <v>34</v>
      </c>
      <c r="K18" s="25">
        <v>62</v>
      </c>
      <c r="L18" s="25"/>
      <c r="M18" s="25"/>
      <c r="N18" s="25"/>
      <c r="O18" s="60"/>
      <c r="P18" s="5">
        <v>9</v>
      </c>
      <c r="Q18" s="60">
        <v>71</v>
      </c>
      <c r="R18" s="91">
        <v>33</v>
      </c>
      <c r="S18" s="91">
        <v>104</v>
      </c>
      <c r="T18" s="91">
        <v>7</v>
      </c>
      <c r="U18" s="91">
        <v>111</v>
      </c>
      <c r="V18" s="91">
        <v>0</v>
      </c>
      <c r="W18" s="98">
        <v>111</v>
      </c>
      <c r="X18" s="111">
        <v>0</v>
      </c>
      <c r="Y18" s="142">
        <v>111</v>
      </c>
      <c r="Z18" s="164">
        <v>0</v>
      </c>
      <c r="AA18" s="165">
        <v>111</v>
      </c>
      <c r="AB18" s="58"/>
    </row>
    <row r="19" spans="1:28" ht="31.5" x14ac:dyDescent="0.2">
      <c r="A19" s="104" t="s">
        <v>41</v>
      </c>
      <c r="B19" s="105">
        <v>0</v>
      </c>
      <c r="C19" s="105">
        <v>20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5">
        <v>0</v>
      </c>
      <c r="J19" s="5">
        <v>0</v>
      </c>
      <c r="K19" s="25">
        <v>0</v>
      </c>
      <c r="L19" s="25"/>
      <c r="M19" s="25"/>
      <c r="N19" s="25"/>
      <c r="O19" s="60"/>
      <c r="P19" s="5">
        <v>40</v>
      </c>
      <c r="Q19" s="60">
        <v>40</v>
      </c>
      <c r="R19" s="91">
        <v>0</v>
      </c>
      <c r="S19" s="91">
        <v>40</v>
      </c>
      <c r="T19" s="91">
        <v>0</v>
      </c>
      <c r="U19" s="91">
        <v>40</v>
      </c>
      <c r="V19" s="91">
        <v>0</v>
      </c>
      <c r="W19" s="98">
        <v>40</v>
      </c>
      <c r="X19" s="98">
        <v>0</v>
      </c>
      <c r="Y19" s="143">
        <v>40</v>
      </c>
      <c r="Z19" s="166">
        <v>0</v>
      </c>
      <c r="AA19" s="167">
        <v>40</v>
      </c>
      <c r="AB19" s="58"/>
    </row>
    <row r="20" spans="1:28" ht="15.75" x14ac:dyDescent="0.2">
      <c r="A20" s="128" t="s">
        <v>17</v>
      </c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64"/>
      <c r="Q20" s="64"/>
      <c r="R20" s="64"/>
      <c r="S20" s="64"/>
      <c r="T20" s="64"/>
      <c r="U20" s="94"/>
      <c r="V20" s="94"/>
      <c r="W20" s="94"/>
      <c r="X20" s="94"/>
      <c r="Y20" s="94"/>
      <c r="Z20" s="168"/>
      <c r="AA20" s="169"/>
      <c r="AB20" s="37"/>
    </row>
    <row r="21" spans="1:28" ht="15.75" x14ac:dyDescent="0.2">
      <c r="A21" s="26" t="s">
        <v>76</v>
      </c>
      <c r="B21" s="19"/>
      <c r="C21" s="19"/>
      <c r="D21" s="19"/>
      <c r="E21" s="19"/>
      <c r="F21" s="18"/>
      <c r="G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95"/>
      <c r="V21" s="95"/>
      <c r="W21" s="95"/>
      <c r="X21" s="95"/>
      <c r="Y21" s="144"/>
      <c r="Z21" s="170"/>
      <c r="AA21" s="171"/>
      <c r="AB21" s="51"/>
    </row>
    <row r="22" spans="1:28" ht="15.75" x14ac:dyDescent="0.2">
      <c r="A22" s="140" t="s">
        <v>23</v>
      </c>
      <c r="B22" s="141">
        <v>0</v>
      </c>
      <c r="C22" s="141">
        <v>600</v>
      </c>
      <c r="D22" s="19">
        <v>62</v>
      </c>
      <c r="E22" s="19">
        <v>62</v>
      </c>
      <c r="F22" s="18">
        <v>64</v>
      </c>
      <c r="G22" s="18">
        <v>126</v>
      </c>
      <c r="H22" s="18">
        <v>63</v>
      </c>
      <c r="I22" s="18">
        <v>189</v>
      </c>
      <c r="J22" s="18">
        <v>60</v>
      </c>
      <c r="K22" s="18">
        <v>249</v>
      </c>
      <c r="L22" s="18"/>
      <c r="M22" s="18"/>
      <c r="N22" s="18"/>
      <c r="O22" s="18"/>
      <c r="P22" s="18">
        <v>63</v>
      </c>
      <c r="Q22" s="65">
        <v>312</v>
      </c>
      <c r="R22" s="18">
        <v>86</v>
      </c>
      <c r="S22" s="18">
        <v>398</v>
      </c>
      <c r="T22" s="96">
        <v>99</v>
      </c>
      <c r="U22" s="96">
        <v>497</v>
      </c>
      <c r="V22" s="96">
        <v>65</v>
      </c>
      <c r="W22" s="96">
        <v>562</v>
      </c>
      <c r="X22" s="96">
        <v>0</v>
      </c>
      <c r="Y22" s="145">
        <v>562</v>
      </c>
      <c r="Z22" s="172">
        <v>0</v>
      </c>
      <c r="AA22" s="173">
        <v>562</v>
      </c>
      <c r="AB22" s="53"/>
    </row>
    <row r="23" spans="1:28" ht="15.75" x14ac:dyDescent="0.2">
      <c r="A23" s="99" t="s">
        <v>24</v>
      </c>
      <c r="B23" s="100">
        <v>0</v>
      </c>
      <c r="C23" s="100">
        <v>600</v>
      </c>
      <c r="D23" s="19">
        <v>64</v>
      </c>
      <c r="E23" s="19">
        <v>64</v>
      </c>
      <c r="F23" s="18">
        <v>55</v>
      </c>
      <c r="G23" s="18">
        <v>119</v>
      </c>
      <c r="H23" s="18">
        <v>55</v>
      </c>
      <c r="I23" s="18">
        <v>174</v>
      </c>
      <c r="J23" s="18">
        <v>76</v>
      </c>
      <c r="K23" s="18">
        <v>250</v>
      </c>
      <c r="L23" s="18"/>
      <c r="M23" s="18"/>
      <c r="N23" s="18"/>
      <c r="O23" s="18"/>
      <c r="P23" s="18">
        <v>98</v>
      </c>
      <c r="Q23" s="65">
        <v>348</v>
      </c>
      <c r="R23" s="18">
        <v>82</v>
      </c>
      <c r="S23" s="18">
        <v>430</v>
      </c>
      <c r="T23" s="96">
        <v>92</v>
      </c>
      <c r="U23" s="96">
        <v>522</v>
      </c>
      <c r="V23" s="96">
        <v>95</v>
      </c>
      <c r="W23" s="107">
        <v>617</v>
      </c>
      <c r="X23" s="96">
        <v>0</v>
      </c>
      <c r="Y23" s="146">
        <v>617</v>
      </c>
      <c r="Z23" s="172">
        <v>0</v>
      </c>
      <c r="AA23" s="174">
        <v>617</v>
      </c>
      <c r="AB23" s="53"/>
    </row>
    <row r="24" spans="1:28" ht="15" customHeight="1" x14ac:dyDescent="0.2">
      <c r="A24" s="99" t="s">
        <v>25</v>
      </c>
      <c r="B24" s="100">
        <v>0</v>
      </c>
      <c r="C24" s="100">
        <v>600</v>
      </c>
      <c r="D24" s="19">
        <v>76</v>
      </c>
      <c r="E24" s="19">
        <v>76</v>
      </c>
      <c r="F24" s="18">
        <v>55</v>
      </c>
      <c r="G24" s="18">
        <v>131</v>
      </c>
      <c r="H24" s="18">
        <v>62</v>
      </c>
      <c r="I24" s="18">
        <v>193</v>
      </c>
      <c r="J24" s="18">
        <v>62</v>
      </c>
      <c r="K24" s="18">
        <v>255</v>
      </c>
      <c r="L24" s="18"/>
      <c r="M24" s="18"/>
      <c r="N24" s="18"/>
      <c r="O24" s="18"/>
      <c r="P24" s="18">
        <v>104</v>
      </c>
      <c r="Q24" s="65">
        <v>359</v>
      </c>
      <c r="R24" s="18">
        <v>87</v>
      </c>
      <c r="S24" s="18">
        <v>446</v>
      </c>
      <c r="T24" s="96">
        <v>105</v>
      </c>
      <c r="U24" s="96">
        <v>551</v>
      </c>
      <c r="V24" s="96">
        <v>93</v>
      </c>
      <c r="W24" s="107">
        <v>644</v>
      </c>
      <c r="X24" s="96">
        <v>0</v>
      </c>
      <c r="Y24" s="146">
        <v>644</v>
      </c>
      <c r="Z24" s="172">
        <v>0</v>
      </c>
      <c r="AA24" s="174">
        <v>644</v>
      </c>
      <c r="AB24" s="53"/>
    </row>
    <row r="25" spans="1:28" ht="17.100000000000001" customHeight="1" x14ac:dyDescent="0.2">
      <c r="A25" s="99" t="s">
        <v>26</v>
      </c>
      <c r="B25" s="100">
        <v>0</v>
      </c>
      <c r="C25" s="100">
        <v>600</v>
      </c>
      <c r="D25" s="19">
        <v>59</v>
      </c>
      <c r="E25" s="19">
        <v>59</v>
      </c>
      <c r="F25" s="18">
        <v>61</v>
      </c>
      <c r="G25" s="18">
        <v>120</v>
      </c>
      <c r="H25" s="18">
        <v>58</v>
      </c>
      <c r="I25" s="18">
        <v>178</v>
      </c>
      <c r="J25" s="18">
        <v>65</v>
      </c>
      <c r="K25" s="18">
        <v>243</v>
      </c>
      <c r="L25" s="18"/>
      <c r="M25" s="18"/>
      <c r="N25" s="18"/>
      <c r="O25" s="18"/>
      <c r="P25" s="18">
        <v>83</v>
      </c>
      <c r="Q25" s="65">
        <v>326</v>
      </c>
      <c r="R25" s="18">
        <v>75</v>
      </c>
      <c r="S25" s="18">
        <v>401</v>
      </c>
      <c r="T25" s="96">
        <v>95</v>
      </c>
      <c r="U25" s="96">
        <v>496</v>
      </c>
      <c r="V25" s="96">
        <v>108</v>
      </c>
      <c r="W25" s="107">
        <v>604</v>
      </c>
      <c r="X25" s="96">
        <v>0</v>
      </c>
      <c r="Y25" s="146">
        <v>604</v>
      </c>
      <c r="Z25" s="172">
        <v>0</v>
      </c>
      <c r="AA25" s="174">
        <v>604</v>
      </c>
      <c r="AB25" s="53"/>
    </row>
    <row r="26" spans="1:28" ht="15.75" x14ac:dyDescent="0.2">
      <c r="A26" s="99" t="s">
        <v>27</v>
      </c>
      <c r="B26" s="100">
        <v>0</v>
      </c>
      <c r="C26" s="100">
        <v>1000</v>
      </c>
      <c r="D26" s="19">
        <v>58</v>
      </c>
      <c r="E26" s="19">
        <v>58</v>
      </c>
      <c r="F26" s="18">
        <v>225</v>
      </c>
      <c r="G26" s="18">
        <v>283</v>
      </c>
      <c r="H26" s="18">
        <v>127</v>
      </c>
      <c r="I26" s="18">
        <v>410</v>
      </c>
      <c r="J26" s="18">
        <v>84</v>
      </c>
      <c r="K26" s="18">
        <v>494</v>
      </c>
      <c r="L26" s="18"/>
      <c r="M26" s="18"/>
      <c r="N26" s="18"/>
      <c r="O26" s="18"/>
      <c r="P26" s="18">
        <v>256</v>
      </c>
      <c r="Q26" s="65">
        <v>750</v>
      </c>
      <c r="R26" s="18">
        <v>90</v>
      </c>
      <c r="S26" s="18">
        <v>840</v>
      </c>
      <c r="T26" s="96">
        <v>119</v>
      </c>
      <c r="U26" s="96">
        <v>959</v>
      </c>
      <c r="V26" s="96">
        <v>41</v>
      </c>
      <c r="W26" s="107">
        <v>1000</v>
      </c>
      <c r="X26" s="96">
        <v>0</v>
      </c>
      <c r="Y26" s="146">
        <v>1000</v>
      </c>
      <c r="Z26" s="172">
        <v>0</v>
      </c>
      <c r="AA26" s="174">
        <v>1000</v>
      </c>
      <c r="AB26" s="53"/>
    </row>
    <row r="27" spans="1:28" ht="15" customHeight="1" x14ac:dyDescent="0.2">
      <c r="A27" s="99" t="s">
        <v>28</v>
      </c>
      <c r="B27" s="100">
        <v>0</v>
      </c>
      <c r="C27" s="100">
        <v>8</v>
      </c>
      <c r="D27" s="19">
        <v>1</v>
      </c>
      <c r="E27" s="19">
        <v>1</v>
      </c>
      <c r="F27" s="18">
        <v>1</v>
      </c>
      <c r="G27" s="18">
        <v>2</v>
      </c>
      <c r="H27" s="18">
        <v>1</v>
      </c>
      <c r="I27" s="18">
        <v>3</v>
      </c>
      <c r="J27" s="18">
        <v>1</v>
      </c>
      <c r="K27" s="18">
        <v>4</v>
      </c>
      <c r="L27" s="18"/>
      <c r="M27" s="18"/>
      <c r="N27" s="18"/>
      <c r="O27" s="18"/>
      <c r="P27" s="18">
        <v>1</v>
      </c>
      <c r="Q27" s="65">
        <v>5</v>
      </c>
      <c r="R27" s="18">
        <v>1</v>
      </c>
      <c r="S27" s="18">
        <v>6</v>
      </c>
      <c r="T27" s="96">
        <v>1</v>
      </c>
      <c r="U27" s="96">
        <v>7</v>
      </c>
      <c r="V27" s="96">
        <v>1</v>
      </c>
      <c r="W27" s="107">
        <v>8</v>
      </c>
      <c r="X27" s="96">
        <v>0</v>
      </c>
      <c r="Y27" s="146">
        <v>8</v>
      </c>
      <c r="Z27" s="172">
        <v>0</v>
      </c>
      <c r="AA27" s="174">
        <v>8</v>
      </c>
      <c r="AB27" s="53"/>
    </row>
    <row r="28" spans="1:28" ht="17.100000000000001" customHeight="1" x14ac:dyDescent="0.2">
      <c r="A28" s="99" t="s">
        <v>29</v>
      </c>
      <c r="B28" s="100">
        <v>0</v>
      </c>
      <c r="C28" s="100">
        <v>32</v>
      </c>
      <c r="D28" s="19">
        <v>0</v>
      </c>
      <c r="E28" s="19">
        <v>0</v>
      </c>
      <c r="F28" s="18">
        <v>8</v>
      </c>
      <c r="G28" s="18">
        <v>8</v>
      </c>
      <c r="H28" s="18">
        <v>3</v>
      </c>
      <c r="I28" s="18">
        <v>11</v>
      </c>
      <c r="J28" s="18">
        <v>5</v>
      </c>
      <c r="K28" s="18">
        <v>16</v>
      </c>
      <c r="L28" s="18"/>
      <c r="M28" s="18"/>
      <c r="N28" s="18"/>
      <c r="O28" s="18"/>
      <c r="P28" s="18">
        <v>3</v>
      </c>
      <c r="Q28" s="65">
        <v>19</v>
      </c>
      <c r="R28" s="18">
        <v>5</v>
      </c>
      <c r="S28" s="18">
        <v>24</v>
      </c>
      <c r="T28" s="96">
        <v>4</v>
      </c>
      <c r="U28" s="96">
        <v>28</v>
      </c>
      <c r="V28" s="96">
        <v>4</v>
      </c>
      <c r="W28" s="107">
        <v>32</v>
      </c>
      <c r="X28" s="96">
        <v>0</v>
      </c>
      <c r="Y28" s="146">
        <v>32</v>
      </c>
      <c r="Z28" s="172">
        <v>0</v>
      </c>
      <c r="AA28" s="174">
        <v>32</v>
      </c>
      <c r="AB28" s="53"/>
    </row>
    <row r="29" spans="1:28" ht="17.100000000000001" customHeight="1" x14ac:dyDescent="0.2">
      <c r="A29" s="101" t="s">
        <v>30</v>
      </c>
      <c r="B29" s="100">
        <v>0</v>
      </c>
      <c r="C29" s="100">
        <v>480</v>
      </c>
      <c r="D29" s="19">
        <v>0</v>
      </c>
      <c r="E29" s="19">
        <v>0</v>
      </c>
      <c r="F29" s="18">
        <v>170</v>
      </c>
      <c r="G29" s="18">
        <v>170</v>
      </c>
      <c r="H29" s="18">
        <v>46</v>
      </c>
      <c r="I29" s="18">
        <v>216</v>
      </c>
      <c r="J29" s="18">
        <v>86</v>
      </c>
      <c r="K29" s="18">
        <v>303</v>
      </c>
      <c r="L29" s="18"/>
      <c r="M29" s="18"/>
      <c r="N29" s="18"/>
      <c r="O29" s="18"/>
      <c r="P29" s="18">
        <v>95</v>
      </c>
      <c r="Q29" s="65">
        <v>398</v>
      </c>
      <c r="R29" s="18">
        <v>103</v>
      </c>
      <c r="S29" s="18">
        <v>501</v>
      </c>
      <c r="T29" s="96">
        <v>95</v>
      </c>
      <c r="U29" s="96">
        <v>596</v>
      </c>
      <c r="V29" s="96">
        <v>32</v>
      </c>
      <c r="W29" s="107">
        <v>628</v>
      </c>
      <c r="X29" s="96">
        <v>0</v>
      </c>
      <c r="Y29" s="146">
        <v>628</v>
      </c>
      <c r="Z29" s="172">
        <v>0</v>
      </c>
      <c r="AA29" s="174">
        <v>628</v>
      </c>
      <c r="AB29" s="53"/>
    </row>
    <row r="30" spans="1:28" ht="17.100000000000001" customHeight="1" x14ac:dyDescent="0.2">
      <c r="A30" s="101" t="s">
        <v>31</v>
      </c>
      <c r="B30" s="100">
        <v>0</v>
      </c>
      <c r="C30" s="100">
        <v>50000</v>
      </c>
      <c r="D30" s="19">
        <v>37721</v>
      </c>
      <c r="E30" s="19">
        <v>37721</v>
      </c>
      <c r="F30" s="18">
        <v>92360</v>
      </c>
      <c r="G30" s="18">
        <v>130081</v>
      </c>
      <c r="H30" s="18">
        <v>86087</v>
      </c>
      <c r="I30" s="18">
        <v>216168</v>
      </c>
      <c r="J30" s="18">
        <v>78094</v>
      </c>
      <c r="K30" s="18">
        <v>294262</v>
      </c>
      <c r="L30" s="18"/>
      <c r="M30" s="18"/>
      <c r="N30" s="18"/>
      <c r="O30" s="18"/>
      <c r="P30" s="18">
        <v>46392</v>
      </c>
      <c r="Q30" s="65">
        <v>340654</v>
      </c>
      <c r="R30" s="18">
        <v>55700</v>
      </c>
      <c r="S30" s="92">
        <v>396354</v>
      </c>
      <c r="T30" s="96">
        <v>39190</v>
      </c>
      <c r="U30" s="97">
        <v>435544</v>
      </c>
      <c r="V30" s="96">
        <v>51520</v>
      </c>
      <c r="W30" s="108">
        <v>487064</v>
      </c>
      <c r="X30" s="96">
        <v>0</v>
      </c>
      <c r="Y30" s="147">
        <v>487064</v>
      </c>
      <c r="Z30" s="172">
        <v>0</v>
      </c>
      <c r="AA30" s="175">
        <v>487064</v>
      </c>
      <c r="AB30" s="53"/>
    </row>
    <row r="31" spans="1:28" ht="15" customHeight="1" x14ac:dyDescent="0.2">
      <c r="A31" s="101" t="s">
        <v>32</v>
      </c>
      <c r="B31" s="100">
        <v>0</v>
      </c>
      <c r="C31" s="100">
        <v>700</v>
      </c>
      <c r="D31" s="19">
        <v>222</v>
      </c>
      <c r="E31" s="19">
        <v>222</v>
      </c>
      <c r="F31" s="18">
        <v>191</v>
      </c>
      <c r="G31" s="18">
        <v>413</v>
      </c>
      <c r="H31" s="18">
        <v>102</v>
      </c>
      <c r="I31" s="18">
        <v>515</v>
      </c>
      <c r="J31" s="18">
        <v>58</v>
      </c>
      <c r="K31" s="18">
        <v>573</v>
      </c>
      <c r="L31" s="18"/>
      <c r="M31" s="18"/>
      <c r="N31" s="18"/>
      <c r="O31" s="18"/>
      <c r="P31" s="18">
        <v>180</v>
      </c>
      <c r="Q31" s="65">
        <v>753</v>
      </c>
      <c r="R31" s="18">
        <v>72</v>
      </c>
      <c r="S31" s="18">
        <v>825</v>
      </c>
      <c r="T31" s="96">
        <v>86</v>
      </c>
      <c r="U31" s="96">
        <v>911</v>
      </c>
      <c r="V31" s="96">
        <v>31</v>
      </c>
      <c r="W31" s="107">
        <v>942</v>
      </c>
      <c r="X31" s="96">
        <v>0</v>
      </c>
      <c r="Y31" s="146">
        <v>942</v>
      </c>
      <c r="Z31" s="172">
        <v>0</v>
      </c>
      <c r="AA31" s="174">
        <v>942</v>
      </c>
      <c r="AB31" s="53"/>
    </row>
    <row r="32" spans="1:28" ht="15.6" customHeight="1" x14ac:dyDescent="0.2">
      <c r="A32" s="101" t="s">
        <v>33</v>
      </c>
      <c r="B32" s="100">
        <v>0</v>
      </c>
      <c r="C32" s="100">
        <v>50</v>
      </c>
      <c r="D32" s="19">
        <v>6</v>
      </c>
      <c r="E32" s="19">
        <v>6</v>
      </c>
      <c r="F32" s="18">
        <v>8</v>
      </c>
      <c r="G32" s="18">
        <v>14</v>
      </c>
      <c r="H32" s="18">
        <v>10</v>
      </c>
      <c r="I32" s="18">
        <v>24</v>
      </c>
      <c r="J32" s="18">
        <v>6</v>
      </c>
      <c r="K32" s="18">
        <v>30</v>
      </c>
      <c r="L32" s="18"/>
      <c r="M32" s="18"/>
      <c r="N32" s="18"/>
      <c r="O32" s="18"/>
      <c r="P32" s="18">
        <v>4</v>
      </c>
      <c r="Q32" s="65">
        <v>34</v>
      </c>
      <c r="R32" s="18">
        <v>8</v>
      </c>
      <c r="S32" s="18">
        <v>42</v>
      </c>
      <c r="T32" s="96">
        <v>1</v>
      </c>
      <c r="U32" s="96">
        <v>43</v>
      </c>
      <c r="V32" s="96">
        <v>10</v>
      </c>
      <c r="W32" s="107">
        <v>53</v>
      </c>
      <c r="X32" s="96">
        <v>0</v>
      </c>
      <c r="Y32" s="146">
        <v>53</v>
      </c>
      <c r="Z32" s="172">
        <v>0</v>
      </c>
      <c r="AA32" s="174">
        <v>53</v>
      </c>
      <c r="AB32" s="53"/>
    </row>
    <row r="33" spans="1:28" ht="15" customHeight="1" x14ac:dyDescent="0.2">
      <c r="A33" s="101" t="s">
        <v>34</v>
      </c>
      <c r="B33" s="100">
        <v>0</v>
      </c>
      <c r="C33" s="100">
        <v>3</v>
      </c>
      <c r="D33" s="19">
        <v>1</v>
      </c>
      <c r="E33" s="19">
        <v>1</v>
      </c>
      <c r="F33" s="18">
        <v>2</v>
      </c>
      <c r="G33" s="18">
        <v>3</v>
      </c>
      <c r="H33" s="18">
        <v>1</v>
      </c>
      <c r="I33" s="18">
        <v>3</v>
      </c>
      <c r="J33" s="18">
        <v>1</v>
      </c>
      <c r="K33" s="18">
        <v>3</v>
      </c>
      <c r="L33" s="18"/>
      <c r="M33" s="18"/>
      <c r="N33" s="18"/>
      <c r="O33" s="18"/>
      <c r="P33" s="18">
        <v>1</v>
      </c>
      <c r="Q33" s="65">
        <v>3</v>
      </c>
      <c r="R33" s="18">
        <v>1</v>
      </c>
      <c r="S33" s="18">
        <v>3</v>
      </c>
      <c r="T33" s="96">
        <v>1</v>
      </c>
      <c r="U33" s="96">
        <v>3</v>
      </c>
      <c r="V33" s="96">
        <v>1</v>
      </c>
      <c r="W33" s="107">
        <v>3</v>
      </c>
      <c r="X33" s="96">
        <v>0</v>
      </c>
      <c r="Y33" s="146">
        <v>3</v>
      </c>
      <c r="Z33" s="172">
        <v>0</v>
      </c>
      <c r="AA33" s="174">
        <v>3</v>
      </c>
      <c r="AB33" s="53"/>
    </row>
    <row r="34" spans="1:28" ht="15.75" x14ac:dyDescent="0.2">
      <c r="A34" s="101" t="s">
        <v>35</v>
      </c>
      <c r="B34" s="100">
        <v>0</v>
      </c>
      <c r="C34" s="100">
        <v>2</v>
      </c>
      <c r="D34" s="19">
        <v>1</v>
      </c>
      <c r="E34" s="19">
        <v>1</v>
      </c>
      <c r="F34" s="18">
        <v>1</v>
      </c>
      <c r="G34" s="18">
        <v>2</v>
      </c>
      <c r="H34" s="18">
        <v>0</v>
      </c>
      <c r="I34" s="18">
        <v>2</v>
      </c>
      <c r="J34" s="18">
        <v>0</v>
      </c>
      <c r="K34" s="18">
        <v>2</v>
      </c>
      <c r="L34" s="18"/>
      <c r="M34" s="18"/>
      <c r="N34" s="18"/>
      <c r="O34" s="18"/>
      <c r="P34" s="18">
        <v>0</v>
      </c>
      <c r="Q34" s="65">
        <v>2</v>
      </c>
      <c r="R34" s="18">
        <v>0</v>
      </c>
      <c r="S34" s="18">
        <v>2</v>
      </c>
      <c r="T34" s="96">
        <v>0</v>
      </c>
      <c r="U34" s="96">
        <v>2</v>
      </c>
      <c r="V34" s="96">
        <v>0</v>
      </c>
      <c r="W34" s="107">
        <v>2</v>
      </c>
      <c r="X34" s="96">
        <v>0</v>
      </c>
      <c r="Y34" s="146">
        <v>2</v>
      </c>
      <c r="Z34" s="172">
        <v>0</v>
      </c>
      <c r="AA34" s="174">
        <v>2</v>
      </c>
      <c r="AB34" s="53"/>
    </row>
    <row r="35" spans="1:28" ht="15.75" x14ac:dyDescent="0.2">
      <c r="A35" s="101" t="s">
        <v>36</v>
      </c>
      <c r="B35" s="100">
        <v>0</v>
      </c>
      <c r="C35" s="100">
        <v>1</v>
      </c>
      <c r="D35" s="19">
        <v>1</v>
      </c>
      <c r="E35" s="19">
        <v>1</v>
      </c>
      <c r="F35" s="18">
        <v>0</v>
      </c>
      <c r="G35" s="18">
        <v>1</v>
      </c>
      <c r="H35" s="18">
        <v>0</v>
      </c>
      <c r="I35" s="18">
        <v>1</v>
      </c>
      <c r="J35" s="18">
        <v>0</v>
      </c>
      <c r="K35" s="18">
        <v>1</v>
      </c>
      <c r="L35" s="18"/>
      <c r="M35" s="18"/>
      <c r="N35" s="18"/>
      <c r="O35" s="18"/>
      <c r="P35" s="18">
        <v>0</v>
      </c>
      <c r="Q35" s="65">
        <v>1</v>
      </c>
      <c r="R35" s="18">
        <v>0</v>
      </c>
      <c r="S35" s="18">
        <v>1</v>
      </c>
      <c r="T35" s="96">
        <v>0</v>
      </c>
      <c r="U35" s="96">
        <v>1</v>
      </c>
      <c r="V35" s="96">
        <v>0</v>
      </c>
      <c r="W35" s="107">
        <v>1</v>
      </c>
      <c r="X35" s="96">
        <v>0</v>
      </c>
      <c r="Y35" s="146">
        <v>1</v>
      </c>
      <c r="Z35" s="172">
        <v>0</v>
      </c>
      <c r="AA35" s="174">
        <v>1</v>
      </c>
      <c r="AB35" s="53"/>
    </row>
    <row r="36" spans="1:28" ht="14.45" customHeight="1" x14ac:dyDescent="0.2">
      <c r="A36" s="101" t="s">
        <v>37</v>
      </c>
      <c r="B36" s="100">
        <v>0</v>
      </c>
      <c r="C36" s="100">
        <v>3000</v>
      </c>
      <c r="D36" s="19">
        <v>3000</v>
      </c>
      <c r="E36" s="19">
        <v>3000</v>
      </c>
      <c r="F36" s="18">
        <v>0</v>
      </c>
      <c r="G36" s="18">
        <v>3000</v>
      </c>
      <c r="H36" s="18">
        <v>0</v>
      </c>
      <c r="I36" s="18">
        <v>3000</v>
      </c>
      <c r="J36" s="18">
        <v>0</v>
      </c>
      <c r="K36" s="18">
        <v>3000</v>
      </c>
      <c r="L36" s="18"/>
      <c r="M36" s="18"/>
      <c r="N36" s="18"/>
      <c r="O36" s="18"/>
      <c r="P36" s="18">
        <v>0</v>
      </c>
      <c r="Q36" s="65">
        <v>3000</v>
      </c>
      <c r="R36" s="18">
        <v>0</v>
      </c>
      <c r="S36" s="18">
        <v>3000</v>
      </c>
      <c r="T36" s="96">
        <v>0</v>
      </c>
      <c r="U36" s="96">
        <v>3000</v>
      </c>
      <c r="V36" s="96">
        <v>0</v>
      </c>
      <c r="W36" s="107">
        <v>3000</v>
      </c>
      <c r="X36" s="96">
        <v>0</v>
      </c>
      <c r="Y36" s="146">
        <v>3000</v>
      </c>
      <c r="Z36" s="172">
        <v>0</v>
      </c>
      <c r="AA36" s="174">
        <v>3000</v>
      </c>
      <c r="AB36" s="53"/>
    </row>
    <row r="37" spans="1:28" ht="15.75" x14ac:dyDescent="0.2">
      <c r="A37" s="101" t="s">
        <v>38</v>
      </c>
      <c r="B37" s="100">
        <v>0</v>
      </c>
      <c r="C37" s="100">
        <v>100</v>
      </c>
      <c r="D37" s="19">
        <v>100</v>
      </c>
      <c r="E37" s="19">
        <v>100</v>
      </c>
      <c r="F37" s="18">
        <v>0</v>
      </c>
      <c r="G37" s="18">
        <v>100</v>
      </c>
      <c r="H37" s="18">
        <v>0</v>
      </c>
      <c r="I37" s="18">
        <v>100</v>
      </c>
      <c r="J37" s="18">
        <v>0</v>
      </c>
      <c r="K37" s="18">
        <v>100</v>
      </c>
      <c r="L37" s="18"/>
      <c r="M37" s="18"/>
      <c r="N37" s="18"/>
      <c r="O37" s="18"/>
      <c r="P37" s="18">
        <v>0</v>
      </c>
      <c r="Q37" s="65">
        <v>100</v>
      </c>
      <c r="R37" s="18">
        <v>0</v>
      </c>
      <c r="S37" s="18">
        <v>100</v>
      </c>
      <c r="T37" s="96">
        <v>0</v>
      </c>
      <c r="U37" s="96">
        <v>100</v>
      </c>
      <c r="V37" s="96">
        <v>0</v>
      </c>
      <c r="W37" s="107">
        <v>100</v>
      </c>
      <c r="X37" s="96">
        <v>0</v>
      </c>
      <c r="Y37" s="146">
        <v>100</v>
      </c>
      <c r="Z37" s="172">
        <v>0</v>
      </c>
      <c r="AA37" s="174">
        <v>100</v>
      </c>
      <c r="AB37" s="53"/>
    </row>
    <row r="38" spans="1:28" ht="15.75" x14ac:dyDescent="0.2">
      <c r="A38" s="24" t="s">
        <v>77</v>
      </c>
      <c r="H38" s="18"/>
      <c r="J38" s="18"/>
      <c r="P38" s="18"/>
      <c r="U38" s="95"/>
      <c r="V38" s="95"/>
      <c r="W38" s="96"/>
      <c r="X38" s="96"/>
      <c r="Y38" s="145"/>
      <c r="Z38" s="170"/>
      <c r="AA38" s="173"/>
      <c r="AB38" s="24"/>
    </row>
    <row r="39" spans="1:28" ht="42.75" x14ac:dyDescent="0.2">
      <c r="A39" s="79" t="s">
        <v>42</v>
      </c>
      <c r="B39" s="80">
        <v>0</v>
      </c>
      <c r="C39" s="80">
        <v>80</v>
      </c>
      <c r="D39" s="29">
        <v>0</v>
      </c>
      <c r="E39" s="29">
        <v>0</v>
      </c>
      <c r="F39" s="25">
        <v>16</v>
      </c>
      <c r="G39" s="25">
        <v>16</v>
      </c>
      <c r="H39" s="25">
        <v>12</v>
      </c>
      <c r="I39" s="25">
        <v>28</v>
      </c>
      <c r="J39" s="25">
        <v>20</v>
      </c>
      <c r="K39" s="25">
        <v>48</v>
      </c>
      <c r="L39" s="23"/>
      <c r="M39" s="23"/>
      <c r="N39" s="23"/>
      <c r="O39" s="23"/>
      <c r="P39" s="25">
        <v>9</v>
      </c>
      <c r="Q39" s="60">
        <v>57</v>
      </c>
      <c r="R39" s="42">
        <v>18</v>
      </c>
      <c r="S39" s="42">
        <f t="shared" ref="S39:S80" si="1">R39+Q39</f>
        <v>75</v>
      </c>
      <c r="T39" s="91">
        <v>7</v>
      </c>
      <c r="U39" s="91">
        <v>82</v>
      </c>
      <c r="V39" s="91">
        <v>0</v>
      </c>
      <c r="W39" s="91">
        <v>82</v>
      </c>
      <c r="X39" s="91">
        <v>0</v>
      </c>
      <c r="Y39" s="148">
        <v>82</v>
      </c>
      <c r="Z39" s="160">
        <v>0</v>
      </c>
      <c r="AA39" s="167">
        <v>82</v>
      </c>
      <c r="AB39" s="58"/>
    </row>
    <row r="40" spans="1:28" ht="17.100000000000001" customHeight="1" x14ac:dyDescent="0.2">
      <c r="A40" s="79" t="s">
        <v>43</v>
      </c>
      <c r="B40" s="80">
        <v>0</v>
      </c>
      <c r="C40" s="80">
        <v>140</v>
      </c>
      <c r="D40" s="29">
        <v>0</v>
      </c>
      <c r="E40" s="29">
        <v>0</v>
      </c>
      <c r="F40" s="25">
        <v>19</v>
      </c>
      <c r="G40" s="25">
        <v>19</v>
      </c>
      <c r="H40" s="25">
        <v>48</v>
      </c>
      <c r="I40" s="25">
        <v>67</v>
      </c>
      <c r="J40" s="25">
        <v>18</v>
      </c>
      <c r="K40" s="25">
        <v>85</v>
      </c>
      <c r="L40" s="23"/>
      <c r="M40" s="23"/>
      <c r="N40" s="23"/>
      <c r="O40" s="23"/>
      <c r="P40" s="66">
        <v>0</v>
      </c>
      <c r="Q40" s="67">
        <v>85</v>
      </c>
      <c r="R40" s="42">
        <v>46</v>
      </c>
      <c r="S40" s="42">
        <f t="shared" si="1"/>
        <v>131</v>
      </c>
      <c r="T40" s="96">
        <v>18</v>
      </c>
      <c r="U40" s="96">
        <v>149</v>
      </c>
      <c r="V40" s="96">
        <v>0</v>
      </c>
      <c r="W40" s="96">
        <v>149</v>
      </c>
      <c r="X40" s="96">
        <v>0</v>
      </c>
      <c r="Y40" s="145">
        <v>149</v>
      </c>
      <c r="Z40" s="160">
        <v>0</v>
      </c>
      <c r="AA40" s="173">
        <v>149</v>
      </c>
      <c r="AB40" s="58"/>
    </row>
    <row r="41" spans="1:28" ht="17.100000000000001" customHeight="1" x14ac:dyDescent="0.2">
      <c r="A41" s="79" t="s">
        <v>44</v>
      </c>
      <c r="B41" s="80">
        <v>0</v>
      </c>
      <c r="C41" s="80">
        <v>40</v>
      </c>
      <c r="D41" s="29">
        <v>0</v>
      </c>
      <c r="E41" s="29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3"/>
      <c r="M41" s="23"/>
      <c r="N41" s="23"/>
      <c r="O41" s="23"/>
      <c r="P41" s="25">
        <v>40</v>
      </c>
      <c r="Q41" s="60">
        <v>40</v>
      </c>
      <c r="R41" s="42">
        <v>0</v>
      </c>
      <c r="S41" s="42">
        <f t="shared" si="1"/>
        <v>40</v>
      </c>
      <c r="T41" s="96">
        <v>0</v>
      </c>
      <c r="U41" s="96">
        <v>40</v>
      </c>
      <c r="V41" s="96">
        <v>0</v>
      </c>
      <c r="W41" s="96">
        <v>40</v>
      </c>
      <c r="X41" s="96">
        <v>0</v>
      </c>
      <c r="Y41" s="145">
        <v>40</v>
      </c>
      <c r="Z41" s="160">
        <v>0</v>
      </c>
      <c r="AA41" s="173">
        <v>40</v>
      </c>
      <c r="AB41" s="58"/>
    </row>
    <row r="42" spans="1:28" ht="17.100000000000001" customHeight="1" x14ac:dyDescent="0.2">
      <c r="A42" s="79" t="s">
        <v>45</v>
      </c>
      <c r="B42" s="80">
        <v>0</v>
      </c>
      <c r="C42" s="80">
        <v>80</v>
      </c>
      <c r="D42" s="29">
        <v>0</v>
      </c>
      <c r="E42" s="29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3"/>
      <c r="M42" s="23"/>
      <c r="N42" s="23"/>
      <c r="O42" s="23"/>
      <c r="P42" s="25">
        <v>80</v>
      </c>
      <c r="Q42" s="60">
        <v>80</v>
      </c>
      <c r="R42" s="42">
        <v>0</v>
      </c>
      <c r="S42" s="42">
        <f t="shared" si="1"/>
        <v>80</v>
      </c>
      <c r="T42" s="96">
        <v>0</v>
      </c>
      <c r="U42" s="96">
        <v>80</v>
      </c>
      <c r="V42" s="96">
        <v>0</v>
      </c>
      <c r="W42" s="96">
        <v>80</v>
      </c>
      <c r="X42" s="96">
        <v>0</v>
      </c>
      <c r="Y42" s="145">
        <v>80</v>
      </c>
      <c r="Z42" s="160">
        <v>0</v>
      </c>
      <c r="AA42" s="173">
        <v>80</v>
      </c>
      <c r="AB42" s="58"/>
    </row>
    <row r="43" spans="1:28" ht="17.100000000000001" customHeight="1" x14ac:dyDescent="0.2">
      <c r="A43" s="79" t="s">
        <v>86</v>
      </c>
      <c r="B43" s="80">
        <v>0</v>
      </c>
      <c r="C43" s="80">
        <v>60</v>
      </c>
      <c r="D43" s="29">
        <v>0</v>
      </c>
      <c r="E43" s="29">
        <v>0</v>
      </c>
      <c r="F43" s="25">
        <v>3</v>
      </c>
      <c r="G43" s="25">
        <v>3</v>
      </c>
      <c r="H43" s="25">
        <v>3</v>
      </c>
      <c r="I43" s="25">
        <v>6</v>
      </c>
      <c r="J43" s="25">
        <v>6</v>
      </c>
      <c r="K43" s="25">
        <v>12</v>
      </c>
      <c r="L43" s="23"/>
      <c r="M43" s="23"/>
      <c r="N43" s="23"/>
      <c r="O43" s="23"/>
      <c r="P43" s="25">
        <v>5</v>
      </c>
      <c r="Q43" s="60">
        <v>17</v>
      </c>
      <c r="R43" s="42">
        <v>26</v>
      </c>
      <c r="S43" s="42">
        <f t="shared" si="1"/>
        <v>43</v>
      </c>
      <c r="T43" s="96">
        <v>17</v>
      </c>
      <c r="U43" s="96">
        <v>60</v>
      </c>
      <c r="V43" s="96">
        <v>0</v>
      </c>
      <c r="W43" s="96">
        <v>60</v>
      </c>
      <c r="X43" s="96">
        <v>0</v>
      </c>
      <c r="Y43" s="145">
        <v>60</v>
      </c>
      <c r="Z43" s="160">
        <v>0</v>
      </c>
      <c r="AA43" s="173">
        <v>60</v>
      </c>
      <c r="AB43" s="58"/>
    </row>
    <row r="44" spans="1:28" ht="17.100000000000001" customHeight="1" x14ac:dyDescent="0.2">
      <c r="A44" s="79" t="s">
        <v>46</v>
      </c>
      <c r="B44" s="80">
        <v>0</v>
      </c>
      <c r="C44" s="80">
        <v>30</v>
      </c>
      <c r="D44" s="29">
        <v>0</v>
      </c>
      <c r="E44" s="29">
        <v>0</v>
      </c>
      <c r="F44" s="25">
        <v>0</v>
      </c>
      <c r="G44" s="25">
        <v>0</v>
      </c>
      <c r="H44" s="25">
        <v>0</v>
      </c>
      <c r="I44" s="25">
        <v>0</v>
      </c>
      <c r="J44" s="25">
        <v>14</v>
      </c>
      <c r="K44" s="25">
        <v>14</v>
      </c>
      <c r="L44" s="23"/>
      <c r="M44" s="23"/>
      <c r="N44" s="23"/>
      <c r="O44" s="23"/>
      <c r="P44" s="25">
        <v>0</v>
      </c>
      <c r="Q44" s="60">
        <v>14</v>
      </c>
      <c r="R44" s="42">
        <v>0</v>
      </c>
      <c r="S44" s="42">
        <f t="shared" si="1"/>
        <v>14</v>
      </c>
      <c r="T44" s="96">
        <v>16</v>
      </c>
      <c r="U44" s="96">
        <v>30</v>
      </c>
      <c r="V44" s="96">
        <v>0</v>
      </c>
      <c r="W44" s="96">
        <v>30</v>
      </c>
      <c r="X44" s="96">
        <v>0</v>
      </c>
      <c r="Y44" s="145">
        <v>30</v>
      </c>
      <c r="Z44" s="160">
        <v>0</v>
      </c>
      <c r="AA44" s="173">
        <v>30</v>
      </c>
      <c r="AB44" s="58"/>
    </row>
    <row r="45" spans="1:28" ht="17.100000000000001" customHeight="1" x14ac:dyDescent="0.2">
      <c r="A45" s="79" t="s">
        <v>47</v>
      </c>
      <c r="B45" s="80">
        <v>0</v>
      </c>
      <c r="C45" s="80">
        <v>40</v>
      </c>
      <c r="D45" s="29">
        <v>0</v>
      </c>
      <c r="E45" s="29">
        <v>0</v>
      </c>
      <c r="F45" s="25">
        <v>0</v>
      </c>
      <c r="G45" s="25">
        <v>0</v>
      </c>
      <c r="H45" s="25">
        <v>0</v>
      </c>
      <c r="I45" s="25">
        <v>0</v>
      </c>
      <c r="J45" s="25">
        <v>20</v>
      </c>
      <c r="K45" s="25">
        <v>20</v>
      </c>
      <c r="L45" s="23"/>
      <c r="M45" s="23"/>
      <c r="N45" s="23"/>
      <c r="O45" s="23"/>
      <c r="P45" s="25">
        <v>0</v>
      </c>
      <c r="Q45" s="60">
        <v>20</v>
      </c>
      <c r="R45" s="42">
        <v>16</v>
      </c>
      <c r="S45" s="42">
        <f t="shared" si="1"/>
        <v>36</v>
      </c>
      <c r="T45" s="96">
        <v>4</v>
      </c>
      <c r="U45" s="96">
        <v>40</v>
      </c>
      <c r="V45" s="96">
        <v>0</v>
      </c>
      <c r="W45" s="96">
        <v>40</v>
      </c>
      <c r="X45" s="96">
        <v>0</v>
      </c>
      <c r="Y45" s="145">
        <v>40</v>
      </c>
      <c r="Z45" s="160">
        <v>0</v>
      </c>
      <c r="AA45" s="173">
        <v>40</v>
      </c>
      <c r="AB45" s="58"/>
    </row>
    <row r="46" spans="1:28" ht="17.100000000000001" customHeight="1" x14ac:dyDescent="0.2">
      <c r="A46" s="79" t="s">
        <v>80</v>
      </c>
      <c r="B46" s="80">
        <v>0</v>
      </c>
      <c r="C46" s="80">
        <v>40</v>
      </c>
      <c r="D46" s="29">
        <v>0</v>
      </c>
      <c r="E46" s="29">
        <v>0</v>
      </c>
      <c r="F46" s="25">
        <v>23</v>
      </c>
      <c r="G46" s="25">
        <v>23</v>
      </c>
      <c r="H46" s="25">
        <v>0</v>
      </c>
      <c r="I46" s="25">
        <v>23</v>
      </c>
      <c r="J46" s="25">
        <v>0</v>
      </c>
      <c r="K46" s="25">
        <v>23</v>
      </c>
      <c r="L46" s="23"/>
      <c r="M46" s="23"/>
      <c r="N46" s="23"/>
      <c r="O46" s="23"/>
      <c r="P46" s="25">
        <v>0</v>
      </c>
      <c r="Q46" s="60">
        <v>23</v>
      </c>
      <c r="R46" s="42">
        <v>20</v>
      </c>
      <c r="S46" s="42">
        <f t="shared" si="1"/>
        <v>43</v>
      </c>
      <c r="T46" s="96">
        <v>0</v>
      </c>
      <c r="U46" s="96">
        <v>43</v>
      </c>
      <c r="V46" s="96">
        <v>0</v>
      </c>
      <c r="W46" s="96">
        <v>43</v>
      </c>
      <c r="X46" s="96">
        <v>0</v>
      </c>
      <c r="Y46" s="145">
        <v>43</v>
      </c>
      <c r="Z46" s="160">
        <v>0</v>
      </c>
      <c r="AA46" s="173">
        <v>43</v>
      </c>
      <c r="AB46" s="58"/>
    </row>
    <row r="47" spans="1:28" ht="17.100000000000001" customHeight="1" x14ac:dyDescent="0.2">
      <c r="A47" s="79" t="s">
        <v>81</v>
      </c>
      <c r="B47" s="80">
        <v>0</v>
      </c>
      <c r="C47" s="80">
        <v>50</v>
      </c>
      <c r="D47" s="29">
        <v>0</v>
      </c>
      <c r="E47" s="29">
        <v>0</v>
      </c>
      <c r="F47" s="25">
        <v>25</v>
      </c>
      <c r="G47" s="25">
        <v>25</v>
      </c>
      <c r="H47" s="25">
        <v>0</v>
      </c>
      <c r="I47" s="25">
        <v>25</v>
      </c>
      <c r="J47" s="25">
        <v>0</v>
      </c>
      <c r="K47" s="25">
        <v>25</v>
      </c>
      <c r="L47" s="23"/>
      <c r="M47" s="23"/>
      <c r="N47" s="23"/>
      <c r="O47" s="23"/>
      <c r="P47" s="25">
        <v>0</v>
      </c>
      <c r="Q47" s="60">
        <v>25</v>
      </c>
      <c r="R47" s="42">
        <v>25</v>
      </c>
      <c r="S47" s="42">
        <f t="shared" si="1"/>
        <v>50</v>
      </c>
      <c r="T47" s="96">
        <v>0</v>
      </c>
      <c r="U47" s="96">
        <v>50</v>
      </c>
      <c r="V47" s="96">
        <v>0</v>
      </c>
      <c r="W47" s="96">
        <v>50</v>
      </c>
      <c r="X47" s="96">
        <v>0</v>
      </c>
      <c r="Y47" s="145">
        <v>50</v>
      </c>
      <c r="Z47" s="160">
        <v>0</v>
      </c>
      <c r="AA47" s="173">
        <v>50</v>
      </c>
      <c r="AB47" s="58"/>
    </row>
    <row r="48" spans="1:28" ht="17.100000000000001" customHeight="1" x14ac:dyDescent="0.25">
      <c r="A48" s="79" t="s">
        <v>48</v>
      </c>
      <c r="B48" s="80">
        <v>0</v>
      </c>
      <c r="C48" s="80">
        <v>140</v>
      </c>
      <c r="D48" s="29">
        <v>0</v>
      </c>
      <c r="E48" s="29">
        <v>0</v>
      </c>
      <c r="F48" s="25">
        <v>0</v>
      </c>
      <c r="G48" s="25">
        <v>0</v>
      </c>
      <c r="H48" s="25">
        <v>56</v>
      </c>
      <c r="I48" s="25">
        <v>56</v>
      </c>
      <c r="J48" s="25">
        <v>85</v>
      </c>
      <c r="K48" s="25">
        <v>141</v>
      </c>
      <c r="L48" s="23"/>
      <c r="M48" s="23"/>
      <c r="N48" s="23"/>
      <c r="O48" s="23"/>
      <c r="P48" s="25">
        <v>98</v>
      </c>
      <c r="Q48" s="60">
        <v>239</v>
      </c>
      <c r="R48" s="42">
        <v>135</v>
      </c>
      <c r="S48" s="42">
        <f t="shared" si="1"/>
        <v>374</v>
      </c>
      <c r="T48" s="96">
        <v>88</v>
      </c>
      <c r="U48" s="96">
        <v>462</v>
      </c>
      <c r="V48" s="96">
        <v>0</v>
      </c>
      <c r="W48" s="96">
        <v>462</v>
      </c>
      <c r="X48" s="96">
        <v>78</v>
      </c>
      <c r="Y48" s="145">
        <v>540</v>
      </c>
      <c r="Z48" s="160">
        <v>183</v>
      </c>
      <c r="AA48" s="176">
        <v>723</v>
      </c>
      <c r="AB48" s="58"/>
    </row>
    <row r="49" spans="1:28" ht="17.100000000000001" customHeight="1" x14ac:dyDescent="0.25">
      <c r="A49" s="106" t="s">
        <v>49</v>
      </c>
      <c r="B49" s="29">
        <v>0</v>
      </c>
      <c r="C49" s="29">
        <v>220</v>
      </c>
      <c r="D49" s="29">
        <v>0</v>
      </c>
      <c r="E49" s="29">
        <v>0</v>
      </c>
      <c r="F49" s="25">
        <v>23</v>
      </c>
      <c r="G49" s="25">
        <v>23</v>
      </c>
      <c r="H49" s="25">
        <v>0</v>
      </c>
      <c r="I49" s="25">
        <v>23</v>
      </c>
      <c r="J49" s="25">
        <v>42</v>
      </c>
      <c r="K49" s="25">
        <v>65</v>
      </c>
      <c r="L49" s="23"/>
      <c r="M49" s="23"/>
      <c r="N49" s="23"/>
      <c r="O49" s="23"/>
      <c r="P49" s="25">
        <v>50</v>
      </c>
      <c r="Q49" s="60">
        <v>115</v>
      </c>
      <c r="R49" s="42">
        <v>21</v>
      </c>
      <c r="S49" s="42">
        <f t="shared" si="1"/>
        <v>136</v>
      </c>
      <c r="T49" s="96">
        <v>25</v>
      </c>
      <c r="U49" s="96">
        <v>161</v>
      </c>
      <c r="V49" s="96">
        <v>0</v>
      </c>
      <c r="W49" s="96">
        <v>161</v>
      </c>
      <c r="X49" s="96">
        <v>0</v>
      </c>
      <c r="Y49" s="145">
        <v>161</v>
      </c>
      <c r="Z49" s="160">
        <v>27</v>
      </c>
      <c r="AA49" s="176">
        <v>88</v>
      </c>
      <c r="AB49" s="58"/>
    </row>
    <row r="50" spans="1:28" ht="17.100000000000001" customHeight="1" x14ac:dyDescent="0.25">
      <c r="A50" s="79" t="s">
        <v>50</v>
      </c>
      <c r="B50" s="80">
        <v>0</v>
      </c>
      <c r="C50" s="80">
        <v>500</v>
      </c>
      <c r="D50" s="29">
        <v>0</v>
      </c>
      <c r="E50" s="29">
        <v>0</v>
      </c>
      <c r="F50" s="25">
        <v>12</v>
      </c>
      <c r="G50" s="25">
        <v>12</v>
      </c>
      <c r="H50" s="25">
        <v>16</v>
      </c>
      <c r="I50" s="25">
        <v>28</v>
      </c>
      <c r="J50" s="25">
        <v>50</v>
      </c>
      <c r="K50" s="25">
        <v>78</v>
      </c>
      <c r="L50" s="23"/>
      <c r="M50" s="23"/>
      <c r="N50" s="23"/>
      <c r="O50" s="23"/>
      <c r="P50" s="25">
        <v>66</v>
      </c>
      <c r="Q50" s="60">
        <v>144</v>
      </c>
      <c r="R50" s="42">
        <f>128+94</f>
        <v>222</v>
      </c>
      <c r="S50" s="42">
        <f t="shared" si="1"/>
        <v>366</v>
      </c>
      <c r="T50" s="96">
        <v>134</v>
      </c>
      <c r="U50" s="96">
        <v>500</v>
      </c>
      <c r="V50" s="96">
        <v>0</v>
      </c>
      <c r="W50" s="96">
        <v>500</v>
      </c>
      <c r="X50" s="96">
        <v>0</v>
      </c>
      <c r="Y50" s="145">
        <v>500</v>
      </c>
      <c r="Z50" s="160">
        <v>0</v>
      </c>
      <c r="AA50" s="176">
        <v>500</v>
      </c>
      <c r="AB50" s="58"/>
    </row>
    <row r="51" spans="1:28" ht="17.100000000000001" customHeight="1" x14ac:dyDescent="0.25">
      <c r="A51" s="79" t="s">
        <v>51</v>
      </c>
      <c r="B51" s="80">
        <v>0</v>
      </c>
      <c r="C51" s="80">
        <v>100</v>
      </c>
      <c r="D51" s="29">
        <v>4</v>
      </c>
      <c r="E51" s="29">
        <v>4</v>
      </c>
      <c r="F51" s="25">
        <v>16</v>
      </c>
      <c r="G51" s="25">
        <v>20</v>
      </c>
      <c r="H51" s="25">
        <v>14</v>
      </c>
      <c r="I51" s="25">
        <v>34</v>
      </c>
      <c r="J51" s="25">
        <v>14</v>
      </c>
      <c r="K51" s="25">
        <v>48</v>
      </c>
      <c r="L51" s="23"/>
      <c r="M51" s="23"/>
      <c r="N51" s="23"/>
      <c r="O51" s="23"/>
      <c r="P51" s="25">
        <v>14</v>
      </c>
      <c r="Q51" s="60">
        <v>62</v>
      </c>
      <c r="R51" s="42">
        <v>21</v>
      </c>
      <c r="S51" s="42">
        <f t="shared" si="1"/>
        <v>83</v>
      </c>
      <c r="T51" s="96">
        <v>24</v>
      </c>
      <c r="U51" s="96">
        <v>107</v>
      </c>
      <c r="V51" s="96">
        <v>9</v>
      </c>
      <c r="W51" s="96">
        <v>116</v>
      </c>
      <c r="X51" s="96">
        <v>8</v>
      </c>
      <c r="Y51" s="145">
        <v>124</v>
      </c>
      <c r="Z51" s="160">
        <v>7</v>
      </c>
      <c r="AA51" s="176">
        <v>131</v>
      </c>
      <c r="AB51" s="58"/>
    </row>
    <row r="52" spans="1:28" ht="17.100000000000001" customHeight="1" x14ac:dyDescent="0.25">
      <c r="A52" s="79" t="s">
        <v>52</v>
      </c>
      <c r="B52" s="80">
        <v>0</v>
      </c>
      <c r="C52" s="80">
        <v>165</v>
      </c>
      <c r="D52" s="29">
        <v>8</v>
      </c>
      <c r="E52" s="29">
        <v>8</v>
      </c>
      <c r="F52" s="25">
        <v>26</v>
      </c>
      <c r="G52" s="25">
        <v>34</v>
      </c>
      <c r="H52" s="25">
        <v>25</v>
      </c>
      <c r="I52" s="25">
        <v>59</v>
      </c>
      <c r="J52" s="25">
        <v>24</v>
      </c>
      <c r="K52" s="25">
        <v>83</v>
      </c>
      <c r="L52" s="23"/>
      <c r="M52" s="23"/>
      <c r="N52" s="23"/>
      <c r="O52" s="23"/>
      <c r="P52" s="25">
        <v>21</v>
      </c>
      <c r="Q52" s="60">
        <v>104</v>
      </c>
      <c r="R52" s="42">
        <v>25</v>
      </c>
      <c r="S52" s="42">
        <f t="shared" si="1"/>
        <v>129</v>
      </c>
      <c r="T52" s="96">
        <v>24</v>
      </c>
      <c r="U52" s="96">
        <v>153</v>
      </c>
      <c r="V52" s="96">
        <v>9</v>
      </c>
      <c r="W52" s="96">
        <v>162</v>
      </c>
      <c r="X52" s="96">
        <v>8</v>
      </c>
      <c r="Y52" s="145">
        <v>170</v>
      </c>
      <c r="Z52" s="160">
        <v>11</v>
      </c>
      <c r="AA52" s="176">
        <v>181</v>
      </c>
      <c r="AB52" s="58"/>
    </row>
    <row r="53" spans="1:28" ht="17.100000000000001" customHeight="1" x14ac:dyDescent="0.25">
      <c r="A53" s="79" t="s">
        <v>53</v>
      </c>
      <c r="B53" s="80">
        <v>0</v>
      </c>
      <c r="C53" s="80">
        <v>141</v>
      </c>
      <c r="D53" s="29">
        <v>0</v>
      </c>
      <c r="E53" s="29">
        <v>0</v>
      </c>
      <c r="F53" s="25">
        <v>14</v>
      </c>
      <c r="G53" s="25">
        <v>14</v>
      </c>
      <c r="H53" s="25">
        <v>20</v>
      </c>
      <c r="I53" s="25">
        <v>34</v>
      </c>
      <c r="J53" s="25">
        <v>29</v>
      </c>
      <c r="K53" s="25">
        <v>63</v>
      </c>
      <c r="L53" s="23"/>
      <c r="M53" s="23"/>
      <c r="N53" s="23"/>
      <c r="O53" s="23"/>
      <c r="P53" s="25">
        <v>14</v>
      </c>
      <c r="Q53" s="60">
        <v>77</v>
      </c>
      <c r="R53" s="42">
        <v>21</v>
      </c>
      <c r="S53" s="42">
        <f t="shared" si="1"/>
        <v>98</v>
      </c>
      <c r="T53" s="96">
        <v>31</v>
      </c>
      <c r="U53" s="96">
        <v>129</v>
      </c>
      <c r="V53" s="96">
        <v>14</v>
      </c>
      <c r="W53" s="96">
        <v>143</v>
      </c>
      <c r="X53" s="96">
        <v>0</v>
      </c>
      <c r="Y53" s="145">
        <v>143</v>
      </c>
      <c r="Z53" s="160">
        <v>6</v>
      </c>
      <c r="AA53" s="176">
        <v>149</v>
      </c>
      <c r="AB53" s="58"/>
    </row>
    <row r="54" spans="1:28" ht="17.100000000000001" customHeight="1" x14ac:dyDescent="0.25">
      <c r="A54" s="79" t="s">
        <v>54</v>
      </c>
      <c r="B54" s="80">
        <v>0</v>
      </c>
      <c r="C54" s="80">
        <v>101</v>
      </c>
      <c r="D54" s="29">
        <v>0</v>
      </c>
      <c r="E54" s="29">
        <v>0</v>
      </c>
      <c r="F54" s="25">
        <v>16</v>
      </c>
      <c r="G54" s="25">
        <v>16</v>
      </c>
      <c r="H54" s="25">
        <v>17</v>
      </c>
      <c r="I54" s="25">
        <v>33</v>
      </c>
      <c r="J54" s="25">
        <v>10</v>
      </c>
      <c r="K54" s="25">
        <v>43</v>
      </c>
      <c r="L54" s="23"/>
      <c r="M54" s="23"/>
      <c r="N54" s="23"/>
      <c r="O54" s="23"/>
      <c r="P54" s="25">
        <v>6</v>
      </c>
      <c r="Q54" s="60">
        <v>49</v>
      </c>
      <c r="R54" s="42">
        <v>17</v>
      </c>
      <c r="S54" s="42">
        <f t="shared" si="1"/>
        <v>66</v>
      </c>
      <c r="T54" s="96">
        <v>14</v>
      </c>
      <c r="U54" s="96">
        <v>80</v>
      </c>
      <c r="V54" s="96">
        <v>6</v>
      </c>
      <c r="W54" s="96">
        <v>86</v>
      </c>
      <c r="X54" s="96">
        <v>0</v>
      </c>
      <c r="Y54" s="145">
        <v>86</v>
      </c>
      <c r="Z54" s="160">
        <v>15</v>
      </c>
      <c r="AA54" s="176">
        <v>101</v>
      </c>
      <c r="AB54" s="58"/>
    </row>
    <row r="55" spans="1:28" ht="17.100000000000001" customHeight="1" x14ac:dyDescent="0.2">
      <c r="A55" s="79" t="s">
        <v>55</v>
      </c>
      <c r="B55" s="80">
        <v>0</v>
      </c>
      <c r="C55" s="80">
        <v>45</v>
      </c>
      <c r="D55" s="29">
        <v>0</v>
      </c>
      <c r="E55" s="29">
        <v>0</v>
      </c>
      <c r="F55" s="25">
        <v>0</v>
      </c>
      <c r="G55" s="25">
        <v>0</v>
      </c>
      <c r="H55" s="25">
        <v>13</v>
      </c>
      <c r="I55" s="25">
        <v>13</v>
      </c>
      <c r="J55" s="25">
        <v>0</v>
      </c>
      <c r="K55" s="25">
        <v>13</v>
      </c>
      <c r="L55" s="23"/>
      <c r="M55" s="23"/>
      <c r="N55" s="23"/>
      <c r="O55" s="23"/>
      <c r="P55" s="25">
        <v>0</v>
      </c>
      <c r="Q55" s="60">
        <v>13</v>
      </c>
      <c r="R55" s="42">
        <v>0</v>
      </c>
      <c r="S55" s="42">
        <f t="shared" si="1"/>
        <v>13</v>
      </c>
      <c r="T55" s="96">
        <v>15</v>
      </c>
      <c r="U55" s="96">
        <v>28</v>
      </c>
      <c r="V55" s="96">
        <v>20</v>
      </c>
      <c r="W55" s="96">
        <v>48</v>
      </c>
      <c r="X55" s="96">
        <v>0</v>
      </c>
      <c r="Y55" s="145">
        <v>48</v>
      </c>
      <c r="Z55" s="160">
        <v>0</v>
      </c>
      <c r="AA55" s="173">
        <v>48</v>
      </c>
      <c r="AB55" s="58"/>
    </row>
    <row r="56" spans="1:28" ht="28.9" customHeight="1" x14ac:dyDescent="0.2">
      <c r="A56" s="79" t="s">
        <v>56</v>
      </c>
      <c r="B56" s="80">
        <v>0</v>
      </c>
      <c r="C56" s="80">
        <v>30</v>
      </c>
      <c r="D56" s="29">
        <v>0</v>
      </c>
      <c r="E56" s="29">
        <v>0</v>
      </c>
      <c r="F56" s="25">
        <v>0</v>
      </c>
      <c r="G56" s="25">
        <v>0</v>
      </c>
      <c r="H56" s="25">
        <v>10</v>
      </c>
      <c r="I56" s="25">
        <v>10</v>
      </c>
      <c r="J56" s="25">
        <v>0</v>
      </c>
      <c r="K56" s="25">
        <v>10</v>
      </c>
      <c r="L56" s="23"/>
      <c r="M56" s="23"/>
      <c r="N56" s="23"/>
      <c r="O56" s="23"/>
      <c r="P56" s="25">
        <v>0</v>
      </c>
      <c r="Q56" s="60">
        <v>10</v>
      </c>
      <c r="R56" s="42">
        <v>3</v>
      </c>
      <c r="S56" s="42">
        <f t="shared" si="1"/>
        <v>13</v>
      </c>
      <c r="T56" s="91">
        <v>10</v>
      </c>
      <c r="U56" s="91">
        <v>23</v>
      </c>
      <c r="V56" s="91">
        <v>7</v>
      </c>
      <c r="W56" s="91">
        <v>30</v>
      </c>
      <c r="X56" s="91">
        <v>0</v>
      </c>
      <c r="Y56" s="148">
        <v>30</v>
      </c>
      <c r="Z56" s="160">
        <v>0</v>
      </c>
      <c r="AA56" s="167">
        <v>30</v>
      </c>
      <c r="AB56" s="58"/>
    </row>
    <row r="57" spans="1:28" ht="17.100000000000001" customHeight="1" x14ac:dyDescent="0.2">
      <c r="A57" s="79" t="s">
        <v>57</v>
      </c>
      <c r="B57" s="80">
        <v>0</v>
      </c>
      <c r="C57" s="80">
        <v>45</v>
      </c>
      <c r="D57" s="29">
        <v>0</v>
      </c>
      <c r="E57" s="29">
        <v>0</v>
      </c>
      <c r="F57" s="25">
        <v>0</v>
      </c>
      <c r="G57" s="25">
        <v>0</v>
      </c>
      <c r="H57" s="25">
        <v>0</v>
      </c>
      <c r="I57" s="25">
        <v>0</v>
      </c>
      <c r="J57" s="25">
        <v>13</v>
      </c>
      <c r="K57" s="25">
        <v>13</v>
      </c>
      <c r="L57" s="23"/>
      <c r="M57" s="23"/>
      <c r="N57" s="23"/>
      <c r="O57" s="23"/>
      <c r="P57" s="25">
        <v>0</v>
      </c>
      <c r="Q57" s="60">
        <v>13</v>
      </c>
      <c r="R57" s="42">
        <v>0</v>
      </c>
      <c r="S57" s="42">
        <f t="shared" si="1"/>
        <v>13</v>
      </c>
      <c r="T57" s="96">
        <v>15</v>
      </c>
      <c r="U57" s="96">
        <v>28</v>
      </c>
      <c r="V57" s="96">
        <v>0</v>
      </c>
      <c r="W57" s="96">
        <v>28</v>
      </c>
      <c r="X57" s="96">
        <v>17</v>
      </c>
      <c r="Y57" s="145">
        <v>45</v>
      </c>
      <c r="Z57" s="160">
        <v>0</v>
      </c>
      <c r="AA57" s="173">
        <v>45</v>
      </c>
      <c r="AB57" s="58"/>
    </row>
    <row r="58" spans="1:28" ht="17.100000000000001" customHeight="1" x14ac:dyDescent="0.2">
      <c r="A58" s="79" t="s">
        <v>58</v>
      </c>
      <c r="B58" s="80">
        <v>0</v>
      </c>
      <c r="C58" s="80">
        <v>90</v>
      </c>
      <c r="D58" s="29">
        <v>0</v>
      </c>
      <c r="E58" s="29">
        <v>0</v>
      </c>
      <c r="F58" s="25">
        <v>0</v>
      </c>
      <c r="G58" s="25">
        <v>0</v>
      </c>
      <c r="H58" s="25">
        <v>0</v>
      </c>
      <c r="I58" s="25">
        <v>0</v>
      </c>
      <c r="J58" s="25">
        <v>26</v>
      </c>
      <c r="K58" s="25">
        <v>26</v>
      </c>
      <c r="L58" s="23"/>
      <c r="M58" s="23"/>
      <c r="N58" s="23"/>
      <c r="O58" s="23"/>
      <c r="P58" s="25">
        <v>0</v>
      </c>
      <c r="Q58" s="60">
        <v>26</v>
      </c>
      <c r="R58" s="42">
        <v>0</v>
      </c>
      <c r="S58" s="42">
        <f t="shared" si="1"/>
        <v>26</v>
      </c>
      <c r="T58" s="96">
        <v>30</v>
      </c>
      <c r="U58" s="96">
        <v>56</v>
      </c>
      <c r="V58" s="96">
        <v>0</v>
      </c>
      <c r="W58" s="96">
        <v>56</v>
      </c>
      <c r="X58" s="96">
        <v>34</v>
      </c>
      <c r="Y58" s="145">
        <v>90</v>
      </c>
      <c r="Z58" s="160">
        <v>0</v>
      </c>
      <c r="AA58" s="173">
        <v>90</v>
      </c>
      <c r="AB58" s="58"/>
    </row>
    <row r="59" spans="1:28" ht="17.100000000000001" customHeight="1" x14ac:dyDescent="0.2">
      <c r="A59" s="79" t="s">
        <v>59</v>
      </c>
      <c r="B59" s="80">
        <v>0</v>
      </c>
      <c r="C59" s="80">
        <v>60</v>
      </c>
      <c r="D59" s="29">
        <v>0</v>
      </c>
      <c r="E59" s="29">
        <v>0</v>
      </c>
      <c r="F59" s="25">
        <v>0</v>
      </c>
      <c r="G59" s="25">
        <v>0</v>
      </c>
      <c r="H59" s="25">
        <v>0</v>
      </c>
      <c r="I59" s="25">
        <v>0</v>
      </c>
      <c r="J59" s="25">
        <v>29</v>
      </c>
      <c r="K59" s="25">
        <v>29</v>
      </c>
      <c r="L59" s="23"/>
      <c r="M59" s="23"/>
      <c r="N59" s="23"/>
      <c r="O59" s="23"/>
      <c r="P59" s="25">
        <v>0</v>
      </c>
      <c r="Q59" s="60">
        <v>29</v>
      </c>
      <c r="R59" s="42">
        <v>0</v>
      </c>
      <c r="S59" s="42">
        <f t="shared" si="1"/>
        <v>29</v>
      </c>
      <c r="T59" s="96">
        <v>31</v>
      </c>
      <c r="U59" s="96">
        <v>60</v>
      </c>
      <c r="V59" s="96">
        <v>0</v>
      </c>
      <c r="W59" s="96">
        <v>60</v>
      </c>
      <c r="X59" s="96">
        <v>0</v>
      </c>
      <c r="Y59" s="145">
        <v>60</v>
      </c>
      <c r="Z59" s="160">
        <v>0</v>
      </c>
      <c r="AA59" s="173">
        <v>60</v>
      </c>
      <c r="AB59" s="58"/>
    </row>
    <row r="60" spans="1:28" ht="17.100000000000001" customHeight="1" x14ac:dyDescent="0.2">
      <c r="A60" s="79" t="s">
        <v>60</v>
      </c>
      <c r="B60" s="80">
        <v>0</v>
      </c>
      <c r="C60" s="80">
        <v>120</v>
      </c>
      <c r="D60" s="29">
        <v>0</v>
      </c>
      <c r="E60" s="29">
        <v>0</v>
      </c>
      <c r="F60" s="25">
        <v>0</v>
      </c>
      <c r="G60" s="25">
        <v>0</v>
      </c>
      <c r="H60" s="25">
        <v>22</v>
      </c>
      <c r="I60" s="25">
        <v>22</v>
      </c>
      <c r="J60" s="25">
        <v>38</v>
      </c>
      <c r="K60" s="25">
        <v>60</v>
      </c>
      <c r="L60" s="23"/>
      <c r="M60" s="23"/>
      <c r="N60" s="23"/>
      <c r="O60" s="23"/>
      <c r="P60" s="25">
        <v>0</v>
      </c>
      <c r="Q60" s="60">
        <v>60</v>
      </c>
      <c r="R60" s="42">
        <v>0</v>
      </c>
      <c r="S60" s="42">
        <f t="shared" si="1"/>
        <v>60</v>
      </c>
      <c r="T60" s="96">
        <v>60</v>
      </c>
      <c r="U60" s="96">
        <v>120</v>
      </c>
      <c r="V60" s="96">
        <v>0</v>
      </c>
      <c r="W60" s="96">
        <v>120</v>
      </c>
      <c r="X60" s="96">
        <v>0</v>
      </c>
      <c r="Y60" s="145">
        <v>120</v>
      </c>
      <c r="Z60" s="160">
        <v>0</v>
      </c>
      <c r="AA60" s="173">
        <v>120</v>
      </c>
      <c r="AB60" s="58"/>
    </row>
    <row r="61" spans="1:28" s="31" customFormat="1" ht="32.25" customHeight="1" x14ac:dyDescent="0.2">
      <c r="A61" s="79" t="s">
        <v>83</v>
      </c>
      <c r="B61" s="80">
        <v>0</v>
      </c>
      <c r="C61" s="80">
        <v>0</v>
      </c>
      <c r="D61" s="29">
        <v>0</v>
      </c>
      <c r="E61" s="29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3"/>
      <c r="M61" s="23"/>
      <c r="N61" s="23"/>
      <c r="O61" s="23"/>
      <c r="P61" s="25">
        <v>0</v>
      </c>
      <c r="Q61" s="60">
        <v>0</v>
      </c>
      <c r="R61" s="42">
        <v>0</v>
      </c>
      <c r="S61" s="42">
        <f t="shared" si="1"/>
        <v>0</v>
      </c>
      <c r="T61" s="91">
        <v>0</v>
      </c>
      <c r="U61" s="96">
        <v>0</v>
      </c>
      <c r="V61" s="91">
        <v>0</v>
      </c>
      <c r="W61" s="96">
        <v>0</v>
      </c>
      <c r="X61" s="91">
        <v>0</v>
      </c>
      <c r="Y61" s="145">
        <v>0</v>
      </c>
      <c r="Z61" s="160">
        <v>0</v>
      </c>
      <c r="AA61" s="173">
        <v>0</v>
      </c>
      <c r="AB61" s="58"/>
    </row>
    <row r="62" spans="1:28" ht="20.25" customHeight="1" x14ac:dyDescent="0.2">
      <c r="A62" s="79" t="s">
        <v>82</v>
      </c>
      <c r="B62" s="80">
        <v>0</v>
      </c>
      <c r="C62" s="80">
        <v>0</v>
      </c>
      <c r="D62" s="29">
        <v>0</v>
      </c>
      <c r="E62" s="29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3"/>
      <c r="M62" s="23"/>
      <c r="N62" s="23"/>
      <c r="O62" s="23"/>
      <c r="P62" s="68">
        <v>0</v>
      </c>
      <c r="Q62" s="69">
        <v>0</v>
      </c>
      <c r="R62" s="42">
        <v>0</v>
      </c>
      <c r="S62" s="42">
        <f t="shared" si="1"/>
        <v>0</v>
      </c>
      <c r="T62" s="96">
        <v>0</v>
      </c>
      <c r="U62" s="96">
        <v>0</v>
      </c>
      <c r="V62" s="96">
        <v>0</v>
      </c>
      <c r="W62" s="96">
        <v>0</v>
      </c>
      <c r="X62" s="96">
        <v>0</v>
      </c>
      <c r="Y62" s="145">
        <v>0</v>
      </c>
      <c r="Z62" s="160">
        <v>0</v>
      </c>
      <c r="AA62" s="173">
        <v>0</v>
      </c>
      <c r="AB62" s="58"/>
    </row>
    <row r="63" spans="1:28" ht="17.100000000000001" customHeight="1" x14ac:dyDescent="0.2">
      <c r="A63" s="112" t="s">
        <v>61</v>
      </c>
      <c r="B63" s="80">
        <v>0</v>
      </c>
      <c r="C63" s="80">
        <v>435</v>
      </c>
      <c r="D63" s="29">
        <v>0</v>
      </c>
      <c r="E63" s="29">
        <v>0</v>
      </c>
      <c r="F63" s="25">
        <v>135</v>
      </c>
      <c r="G63" s="25">
        <v>135</v>
      </c>
      <c r="H63" s="25">
        <v>0</v>
      </c>
      <c r="I63" s="25">
        <v>135</v>
      </c>
      <c r="J63" s="25">
        <v>84</v>
      </c>
      <c r="K63" s="25">
        <v>219</v>
      </c>
      <c r="L63" s="23"/>
      <c r="M63" s="23"/>
      <c r="N63" s="23"/>
      <c r="O63" s="61"/>
      <c r="P63" s="42">
        <v>40</v>
      </c>
      <c r="Q63" s="42">
        <v>259</v>
      </c>
      <c r="R63" s="42">
        <v>149</v>
      </c>
      <c r="S63" s="42">
        <f t="shared" si="1"/>
        <v>408</v>
      </c>
      <c r="T63" s="96">
        <v>0</v>
      </c>
      <c r="U63" s="96">
        <v>408</v>
      </c>
      <c r="V63" s="96">
        <v>22</v>
      </c>
      <c r="W63" s="96">
        <v>430</v>
      </c>
      <c r="X63" s="96">
        <v>11</v>
      </c>
      <c r="Y63" s="145">
        <v>441</v>
      </c>
      <c r="Z63" s="160">
        <v>16</v>
      </c>
      <c r="AA63" s="173">
        <v>457</v>
      </c>
      <c r="AB63" s="58"/>
    </row>
    <row r="64" spans="1:28" ht="17.100000000000001" customHeight="1" x14ac:dyDescent="0.2">
      <c r="A64" s="112" t="s">
        <v>62</v>
      </c>
      <c r="B64" s="80">
        <v>0</v>
      </c>
      <c r="C64" s="80">
        <v>3360</v>
      </c>
      <c r="D64" s="29">
        <v>0</v>
      </c>
      <c r="E64" s="29">
        <v>0</v>
      </c>
      <c r="F64" s="32">
        <v>212</v>
      </c>
      <c r="G64" s="32">
        <v>212</v>
      </c>
      <c r="H64" s="25">
        <v>306</v>
      </c>
      <c r="I64" s="25">
        <v>518</v>
      </c>
      <c r="J64" s="25">
        <v>491</v>
      </c>
      <c r="K64" s="25">
        <v>1009</v>
      </c>
      <c r="L64" s="23"/>
      <c r="M64" s="23"/>
      <c r="N64" s="23"/>
      <c r="O64" s="23"/>
      <c r="P64" s="66">
        <v>377</v>
      </c>
      <c r="Q64" s="67">
        <v>1386</v>
      </c>
      <c r="R64" s="42">
        <v>505</v>
      </c>
      <c r="S64" s="42">
        <f t="shared" si="1"/>
        <v>1891</v>
      </c>
      <c r="T64" s="110">
        <v>651</v>
      </c>
      <c r="U64" s="110">
        <v>2542</v>
      </c>
      <c r="V64" s="110">
        <v>345</v>
      </c>
      <c r="W64" s="110">
        <v>2887</v>
      </c>
      <c r="X64" s="110">
        <v>186</v>
      </c>
      <c r="Y64" s="149">
        <v>3073</v>
      </c>
      <c r="Z64" s="160">
        <v>312</v>
      </c>
      <c r="AA64" s="173">
        <v>3385</v>
      </c>
      <c r="AB64" s="58"/>
    </row>
    <row r="65" spans="1:28" ht="17.100000000000001" customHeight="1" x14ac:dyDescent="0.2">
      <c r="A65" s="112" t="s">
        <v>63</v>
      </c>
      <c r="B65" s="80">
        <v>0</v>
      </c>
      <c r="C65" s="80">
        <v>45</v>
      </c>
      <c r="D65" s="29">
        <v>0</v>
      </c>
      <c r="E65" s="29">
        <v>0</v>
      </c>
      <c r="F65" s="25">
        <v>0</v>
      </c>
      <c r="G65" s="25">
        <v>0</v>
      </c>
      <c r="H65" s="25">
        <v>15</v>
      </c>
      <c r="I65" s="25">
        <v>15</v>
      </c>
      <c r="J65" s="25">
        <v>0</v>
      </c>
      <c r="K65" s="25">
        <v>15</v>
      </c>
      <c r="L65" s="23"/>
      <c r="M65" s="23"/>
      <c r="N65" s="23"/>
      <c r="O65" s="23"/>
      <c r="P65" s="25">
        <v>0</v>
      </c>
      <c r="Q65" s="60">
        <v>15</v>
      </c>
      <c r="R65" s="42">
        <v>0</v>
      </c>
      <c r="S65" s="42">
        <f t="shared" si="1"/>
        <v>15</v>
      </c>
      <c r="T65" s="96">
        <v>0</v>
      </c>
      <c r="U65" s="96">
        <v>15</v>
      </c>
      <c r="V65" s="96">
        <v>16</v>
      </c>
      <c r="W65" s="96">
        <v>31</v>
      </c>
      <c r="X65" s="96">
        <v>0</v>
      </c>
      <c r="Y65" s="145">
        <v>31</v>
      </c>
      <c r="Z65" s="160">
        <v>18</v>
      </c>
      <c r="AA65" s="173">
        <v>49</v>
      </c>
      <c r="AB65" s="58"/>
    </row>
    <row r="66" spans="1:28" ht="17.100000000000001" customHeight="1" x14ac:dyDescent="0.2">
      <c r="A66" s="112" t="s">
        <v>64</v>
      </c>
      <c r="B66" s="80">
        <v>0</v>
      </c>
      <c r="C66" s="80">
        <v>60</v>
      </c>
      <c r="D66" s="29">
        <v>0</v>
      </c>
      <c r="E66" s="29">
        <v>0</v>
      </c>
      <c r="F66" s="25">
        <v>0</v>
      </c>
      <c r="G66" s="25">
        <v>0</v>
      </c>
      <c r="H66" s="25">
        <v>20</v>
      </c>
      <c r="I66" s="25">
        <v>20</v>
      </c>
      <c r="J66" s="25">
        <v>0</v>
      </c>
      <c r="K66" s="25">
        <v>20</v>
      </c>
      <c r="L66" s="23"/>
      <c r="M66" s="23"/>
      <c r="N66" s="23"/>
      <c r="O66" s="23"/>
      <c r="P66" s="25">
        <v>0</v>
      </c>
      <c r="Q66" s="60">
        <v>20</v>
      </c>
      <c r="R66" s="42">
        <v>0</v>
      </c>
      <c r="S66" s="42">
        <f t="shared" si="1"/>
        <v>20</v>
      </c>
      <c r="T66" s="96">
        <v>12</v>
      </c>
      <c r="U66" s="96">
        <v>32</v>
      </c>
      <c r="V66" s="96">
        <v>8</v>
      </c>
      <c r="W66" s="96">
        <v>40</v>
      </c>
      <c r="X66" s="96">
        <v>0</v>
      </c>
      <c r="Y66" s="145">
        <v>40</v>
      </c>
      <c r="Z66" s="160">
        <v>20</v>
      </c>
      <c r="AA66" s="173">
        <v>60</v>
      </c>
      <c r="AB66" s="58"/>
    </row>
    <row r="67" spans="1:28" ht="17.100000000000001" customHeight="1" x14ac:dyDescent="0.2">
      <c r="A67" s="112" t="s">
        <v>91</v>
      </c>
      <c r="B67" s="80">
        <v>0</v>
      </c>
      <c r="C67" s="80">
        <v>45</v>
      </c>
      <c r="D67" s="29">
        <v>0</v>
      </c>
      <c r="E67" s="29">
        <v>0</v>
      </c>
      <c r="F67" s="25">
        <v>0</v>
      </c>
      <c r="G67" s="25">
        <v>0</v>
      </c>
      <c r="H67" s="25">
        <v>15</v>
      </c>
      <c r="I67" s="25">
        <v>15</v>
      </c>
      <c r="J67" s="25">
        <v>15</v>
      </c>
      <c r="K67" s="25">
        <v>30</v>
      </c>
      <c r="L67" s="23"/>
      <c r="M67" s="23"/>
      <c r="N67" s="23"/>
      <c r="O67" s="23"/>
      <c r="P67" s="25">
        <v>0</v>
      </c>
      <c r="Q67" s="60">
        <v>30</v>
      </c>
      <c r="R67" s="42">
        <v>0</v>
      </c>
      <c r="S67" s="42">
        <f t="shared" si="1"/>
        <v>30</v>
      </c>
      <c r="T67" s="96">
        <v>0</v>
      </c>
      <c r="U67" s="96">
        <v>30</v>
      </c>
      <c r="V67" s="96">
        <v>0</v>
      </c>
      <c r="W67" s="96">
        <v>30</v>
      </c>
      <c r="X67" s="96">
        <v>0</v>
      </c>
      <c r="Y67" s="145">
        <v>30</v>
      </c>
      <c r="Z67" s="160">
        <v>15</v>
      </c>
      <c r="AA67" s="173">
        <v>45</v>
      </c>
      <c r="AB67" s="58"/>
    </row>
    <row r="68" spans="1:28" ht="30" customHeight="1" x14ac:dyDescent="0.2">
      <c r="A68" s="112" t="s">
        <v>65</v>
      </c>
      <c r="B68" s="80">
        <v>0</v>
      </c>
      <c r="C68" s="80">
        <v>90</v>
      </c>
      <c r="D68" s="29">
        <v>0</v>
      </c>
      <c r="E68" s="29">
        <v>0</v>
      </c>
      <c r="F68" s="25">
        <v>0</v>
      </c>
      <c r="G68" s="25">
        <v>0</v>
      </c>
      <c r="H68" s="25">
        <v>30</v>
      </c>
      <c r="I68" s="25">
        <v>30</v>
      </c>
      <c r="J68" s="25">
        <v>30</v>
      </c>
      <c r="K68" s="25">
        <v>60</v>
      </c>
      <c r="L68" s="23"/>
      <c r="M68" s="23"/>
      <c r="N68" s="23"/>
      <c r="O68" s="23"/>
      <c r="P68" s="25">
        <v>0</v>
      </c>
      <c r="Q68" s="60">
        <v>60</v>
      </c>
      <c r="R68" s="42">
        <v>0</v>
      </c>
      <c r="S68" s="42">
        <f t="shared" si="1"/>
        <v>60</v>
      </c>
      <c r="T68" s="91">
        <v>0</v>
      </c>
      <c r="U68" s="96">
        <v>60</v>
      </c>
      <c r="V68" s="91">
        <v>0</v>
      </c>
      <c r="W68" s="96">
        <v>60</v>
      </c>
      <c r="X68" s="91">
        <v>0</v>
      </c>
      <c r="Y68" s="145">
        <v>60</v>
      </c>
      <c r="Z68" s="160">
        <v>30</v>
      </c>
      <c r="AA68" s="173">
        <v>90</v>
      </c>
      <c r="AB68" s="58"/>
    </row>
    <row r="69" spans="1:28" ht="17.100000000000001" customHeight="1" x14ac:dyDescent="0.2">
      <c r="A69" s="79" t="s">
        <v>66</v>
      </c>
      <c r="B69" s="80">
        <v>0</v>
      </c>
      <c r="C69" s="80">
        <v>20</v>
      </c>
      <c r="D69" s="29">
        <v>0</v>
      </c>
      <c r="E69" s="29">
        <v>0</v>
      </c>
      <c r="F69" s="25">
        <v>0</v>
      </c>
      <c r="G69" s="25">
        <v>0</v>
      </c>
      <c r="H69" s="25">
        <v>0</v>
      </c>
      <c r="I69" s="25">
        <v>0</v>
      </c>
      <c r="J69" s="25">
        <v>6</v>
      </c>
      <c r="K69" s="25">
        <v>6</v>
      </c>
      <c r="L69" s="23"/>
      <c r="M69" s="23"/>
      <c r="N69" s="23"/>
      <c r="O69" s="23"/>
      <c r="P69" s="25">
        <v>0</v>
      </c>
      <c r="Q69" s="60">
        <v>6</v>
      </c>
      <c r="R69" s="42">
        <v>6</v>
      </c>
      <c r="S69" s="42">
        <f t="shared" si="1"/>
        <v>12</v>
      </c>
      <c r="T69" s="96">
        <v>3</v>
      </c>
      <c r="U69" s="96">
        <v>15</v>
      </c>
      <c r="V69" s="96">
        <v>5</v>
      </c>
      <c r="W69" s="96">
        <v>20</v>
      </c>
      <c r="X69" s="96">
        <v>0</v>
      </c>
      <c r="Y69" s="145">
        <v>20</v>
      </c>
      <c r="Z69" s="160">
        <v>0</v>
      </c>
      <c r="AA69" s="173">
        <v>20</v>
      </c>
      <c r="AB69" s="58"/>
    </row>
    <row r="70" spans="1:28" ht="17.100000000000001" customHeight="1" x14ac:dyDescent="0.2">
      <c r="A70" s="79" t="s">
        <v>67</v>
      </c>
      <c r="B70" s="80">
        <v>0</v>
      </c>
      <c r="C70" s="80">
        <v>20</v>
      </c>
      <c r="D70" s="29">
        <v>0</v>
      </c>
      <c r="E70" s="29">
        <v>0</v>
      </c>
      <c r="F70" s="25">
        <v>0</v>
      </c>
      <c r="G70" s="25">
        <v>0</v>
      </c>
      <c r="H70" s="25">
        <v>0</v>
      </c>
      <c r="I70" s="25">
        <v>0</v>
      </c>
      <c r="J70" s="25">
        <v>6</v>
      </c>
      <c r="K70" s="25">
        <v>6</v>
      </c>
      <c r="L70" s="23"/>
      <c r="M70" s="23"/>
      <c r="N70" s="23"/>
      <c r="O70" s="23"/>
      <c r="P70" s="25">
        <v>2</v>
      </c>
      <c r="Q70" s="60">
        <v>8</v>
      </c>
      <c r="R70" s="42">
        <v>8</v>
      </c>
      <c r="S70" s="42">
        <f t="shared" si="1"/>
        <v>16</v>
      </c>
      <c r="T70" s="96">
        <v>0</v>
      </c>
      <c r="U70" s="96">
        <v>16</v>
      </c>
      <c r="V70" s="96">
        <v>4</v>
      </c>
      <c r="W70" s="96">
        <v>20</v>
      </c>
      <c r="X70" s="96">
        <v>0</v>
      </c>
      <c r="Y70" s="145">
        <v>20</v>
      </c>
      <c r="Z70" s="160">
        <v>0</v>
      </c>
      <c r="AA70" s="173">
        <v>20</v>
      </c>
      <c r="AB70" s="58"/>
    </row>
    <row r="71" spans="1:28" ht="17.100000000000001" customHeight="1" x14ac:dyDescent="0.2">
      <c r="A71" s="79" t="s">
        <v>68</v>
      </c>
      <c r="B71" s="80">
        <v>0</v>
      </c>
      <c r="C71" s="80">
        <v>15</v>
      </c>
      <c r="D71" s="29">
        <v>0</v>
      </c>
      <c r="E71" s="29">
        <v>0</v>
      </c>
      <c r="F71" s="25">
        <v>25</v>
      </c>
      <c r="G71" s="25">
        <v>25</v>
      </c>
      <c r="H71" s="25">
        <v>0</v>
      </c>
      <c r="I71" s="25">
        <v>25</v>
      </c>
      <c r="J71" s="25">
        <v>0</v>
      </c>
      <c r="K71" s="25">
        <v>25</v>
      </c>
      <c r="L71" s="23"/>
      <c r="M71" s="23"/>
      <c r="N71" s="23"/>
      <c r="O71" s="23"/>
      <c r="P71" s="25">
        <v>0</v>
      </c>
      <c r="Q71" s="60">
        <v>25</v>
      </c>
      <c r="R71" s="42">
        <v>0</v>
      </c>
      <c r="S71" s="42">
        <f t="shared" si="1"/>
        <v>25</v>
      </c>
      <c r="T71" s="96">
        <v>0</v>
      </c>
      <c r="U71" s="96">
        <v>25</v>
      </c>
      <c r="V71" s="96">
        <v>0</v>
      </c>
      <c r="W71" s="96">
        <v>25</v>
      </c>
      <c r="X71" s="96">
        <v>0</v>
      </c>
      <c r="Y71" s="145">
        <v>25</v>
      </c>
      <c r="Z71" s="160">
        <v>0</v>
      </c>
      <c r="AA71" s="173">
        <v>25</v>
      </c>
      <c r="AB71" s="58"/>
    </row>
    <row r="72" spans="1:28" ht="17.100000000000001" customHeight="1" x14ac:dyDescent="0.2">
      <c r="A72" s="79" t="s">
        <v>69</v>
      </c>
      <c r="B72" s="80">
        <v>0</v>
      </c>
      <c r="C72" s="80">
        <v>1</v>
      </c>
      <c r="D72" s="29">
        <v>0</v>
      </c>
      <c r="E72" s="29">
        <v>0</v>
      </c>
      <c r="F72" s="25">
        <v>0</v>
      </c>
      <c r="G72" s="25">
        <v>0</v>
      </c>
      <c r="H72" s="25">
        <v>0</v>
      </c>
      <c r="I72" s="25">
        <v>0</v>
      </c>
      <c r="J72" s="25">
        <v>1</v>
      </c>
      <c r="K72" s="25">
        <v>1</v>
      </c>
      <c r="L72" s="23"/>
      <c r="M72" s="23"/>
      <c r="N72" s="23"/>
      <c r="O72" s="23"/>
      <c r="P72" s="25">
        <v>0</v>
      </c>
      <c r="Q72" s="60">
        <v>1</v>
      </c>
      <c r="R72" s="42">
        <v>0</v>
      </c>
      <c r="S72" s="42">
        <f t="shared" si="1"/>
        <v>1</v>
      </c>
      <c r="T72" s="96">
        <v>0</v>
      </c>
      <c r="U72" s="96">
        <v>1</v>
      </c>
      <c r="V72" s="96">
        <v>0</v>
      </c>
      <c r="W72" s="96">
        <v>1</v>
      </c>
      <c r="X72" s="96">
        <v>0</v>
      </c>
      <c r="Y72" s="145">
        <v>1</v>
      </c>
      <c r="Z72" s="160">
        <v>0</v>
      </c>
      <c r="AA72" s="173">
        <v>1</v>
      </c>
      <c r="AB72" s="58"/>
    </row>
    <row r="73" spans="1:28" ht="17.100000000000001" customHeight="1" x14ac:dyDescent="0.2">
      <c r="A73" s="79" t="s">
        <v>70</v>
      </c>
      <c r="B73" s="80">
        <v>0</v>
      </c>
      <c r="C73" s="80">
        <v>1</v>
      </c>
      <c r="D73" s="29">
        <v>1</v>
      </c>
      <c r="E73" s="29">
        <v>1</v>
      </c>
      <c r="F73" s="32">
        <v>0</v>
      </c>
      <c r="G73" s="25">
        <v>1</v>
      </c>
      <c r="H73" s="25">
        <v>0</v>
      </c>
      <c r="I73" s="25">
        <v>1</v>
      </c>
      <c r="J73" s="25">
        <v>0</v>
      </c>
      <c r="K73" s="25">
        <v>1</v>
      </c>
      <c r="L73" s="23"/>
      <c r="M73" s="23"/>
      <c r="N73" s="23"/>
      <c r="O73" s="23"/>
      <c r="P73" s="25">
        <v>0</v>
      </c>
      <c r="Q73" s="60">
        <v>1</v>
      </c>
      <c r="R73" s="42">
        <v>0</v>
      </c>
      <c r="S73" s="42">
        <f t="shared" si="1"/>
        <v>1</v>
      </c>
      <c r="T73" s="96">
        <v>0</v>
      </c>
      <c r="U73" s="96">
        <v>1</v>
      </c>
      <c r="V73" s="96">
        <v>0</v>
      </c>
      <c r="W73" s="96">
        <v>1</v>
      </c>
      <c r="X73" s="96">
        <v>0</v>
      </c>
      <c r="Y73" s="145">
        <v>1</v>
      </c>
      <c r="Z73" s="160">
        <v>0</v>
      </c>
      <c r="AA73" s="173">
        <v>1</v>
      </c>
      <c r="AB73" s="58"/>
    </row>
    <row r="74" spans="1:28" ht="17.100000000000001" customHeight="1" x14ac:dyDescent="0.25">
      <c r="A74" s="79" t="s">
        <v>87</v>
      </c>
      <c r="B74" s="80">
        <v>0</v>
      </c>
      <c r="C74" s="80">
        <v>15000</v>
      </c>
      <c r="D74" s="29">
        <v>600</v>
      </c>
      <c r="E74" s="29">
        <v>600</v>
      </c>
      <c r="F74" s="32">
        <v>2443</v>
      </c>
      <c r="G74" s="32">
        <v>3043</v>
      </c>
      <c r="H74" s="25">
        <v>1131</v>
      </c>
      <c r="I74" s="25">
        <v>4174</v>
      </c>
      <c r="J74" s="25">
        <v>1222</v>
      </c>
      <c r="K74" s="25">
        <v>5396</v>
      </c>
      <c r="L74" s="23"/>
      <c r="M74" s="23"/>
      <c r="N74" s="23"/>
      <c r="O74" s="23"/>
      <c r="P74" s="25">
        <v>651</v>
      </c>
      <c r="Q74" s="60">
        <v>6047</v>
      </c>
      <c r="R74" s="42">
        <v>1681</v>
      </c>
      <c r="S74" s="42">
        <f t="shared" si="1"/>
        <v>7728</v>
      </c>
      <c r="T74" s="96">
        <v>8133</v>
      </c>
      <c r="U74" s="96">
        <v>15861</v>
      </c>
      <c r="V74" s="96">
        <v>9807</v>
      </c>
      <c r="W74" s="96">
        <v>25668</v>
      </c>
      <c r="X74" s="96">
        <v>211</v>
      </c>
      <c r="Y74" s="145">
        <v>25879</v>
      </c>
      <c r="Z74" s="160">
        <v>190</v>
      </c>
      <c r="AA74" s="176">
        <v>26069</v>
      </c>
      <c r="AB74" s="58"/>
    </row>
    <row r="75" spans="1:28" ht="17.100000000000001" customHeight="1" x14ac:dyDescent="0.2">
      <c r="A75" s="79" t="s">
        <v>71</v>
      </c>
      <c r="B75" s="80">
        <v>0</v>
      </c>
      <c r="C75" s="80">
        <v>20</v>
      </c>
      <c r="D75" s="29">
        <v>0</v>
      </c>
      <c r="E75" s="29">
        <v>0</v>
      </c>
      <c r="F75" s="25">
        <v>1</v>
      </c>
      <c r="G75" s="25">
        <v>1</v>
      </c>
      <c r="H75" s="25">
        <v>3</v>
      </c>
      <c r="I75" s="25">
        <v>4</v>
      </c>
      <c r="J75" s="25">
        <v>3</v>
      </c>
      <c r="K75" s="25">
        <v>7</v>
      </c>
      <c r="L75" s="23"/>
      <c r="M75" s="23"/>
      <c r="N75" s="23"/>
      <c r="O75" s="23"/>
      <c r="P75" s="25">
        <v>0</v>
      </c>
      <c r="Q75" s="60">
        <v>7</v>
      </c>
      <c r="R75" s="42">
        <v>6</v>
      </c>
      <c r="S75" s="42">
        <f t="shared" si="1"/>
        <v>13</v>
      </c>
      <c r="T75" s="96">
        <v>5</v>
      </c>
      <c r="U75" s="96">
        <v>18</v>
      </c>
      <c r="V75" s="96">
        <v>2</v>
      </c>
      <c r="W75" s="96">
        <v>20</v>
      </c>
      <c r="X75" s="96">
        <v>0</v>
      </c>
      <c r="Y75" s="145">
        <v>20</v>
      </c>
      <c r="Z75" s="160">
        <v>0</v>
      </c>
      <c r="AA75" s="173">
        <v>20</v>
      </c>
      <c r="AB75" s="58"/>
    </row>
    <row r="76" spans="1:28" ht="17.100000000000001" customHeight="1" x14ac:dyDescent="0.2">
      <c r="A76" s="79" t="s">
        <v>72</v>
      </c>
      <c r="B76" s="80">
        <v>0</v>
      </c>
      <c r="C76" s="80">
        <v>15</v>
      </c>
      <c r="D76" s="29">
        <v>0</v>
      </c>
      <c r="E76" s="29">
        <v>0</v>
      </c>
      <c r="F76" s="25">
        <v>25</v>
      </c>
      <c r="G76" s="25">
        <v>25</v>
      </c>
      <c r="H76" s="25">
        <v>0</v>
      </c>
      <c r="I76" s="25">
        <v>25</v>
      </c>
      <c r="J76" s="25">
        <v>0</v>
      </c>
      <c r="K76" s="25">
        <v>25</v>
      </c>
      <c r="L76" s="23"/>
      <c r="M76" s="23"/>
      <c r="N76" s="23"/>
      <c r="O76" s="23"/>
      <c r="P76" s="25">
        <v>0</v>
      </c>
      <c r="Q76" s="60">
        <v>25</v>
      </c>
      <c r="R76" s="42">
        <v>6</v>
      </c>
      <c r="S76" s="42">
        <f t="shared" si="1"/>
        <v>31</v>
      </c>
      <c r="T76" s="96">
        <v>0</v>
      </c>
      <c r="U76" s="96">
        <v>31</v>
      </c>
      <c r="V76" s="96">
        <v>0</v>
      </c>
      <c r="W76" s="96">
        <v>31</v>
      </c>
      <c r="X76" s="96">
        <v>0</v>
      </c>
      <c r="Y76" s="145">
        <v>31</v>
      </c>
      <c r="Z76" s="160">
        <v>0</v>
      </c>
      <c r="AA76" s="173">
        <v>31</v>
      </c>
      <c r="AB76" s="58"/>
    </row>
    <row r="77" spans="1:28" ht="17.100000000000001" customHeight="1" x14ac:dyDescent="0.2">
      <c r="A77" s="79" t="s">
        <v>73</v>
      </c>
      <c r="B77" s="80">
        <v>0</v>
      </c>
      <c r="C77" s="80">
        <v>1000</v>
      </c>
      <c r="D77" s="29">
        <v>0</v>
      </c>
      <c r="E77" s="29">
        <v>0</v>
      </c>
      <c r="F77" s="25">
        <v>0</v>
      </c>
      <c r="G77" s="25">
        <v>0</v>
      </c>
      <c r="H77" s="25">
        <v>0</v>
      </c>
      <c r="I77" s="25">
        <v>0</v>
      </c>
      <c r="J77" s="25">
        <v>500</v>
      </c>
      <c r="K77" s="25">
        <v>500</v>
      </c>
      <c r="L77" s="23"/>
      <c r="M77" s="23"/>
      <c r="N77" s="23"/>
      <c r="O77" s="23"/>
      <c r="P77" s="25">
        <v>0</v>
      </c>
      <c r="Q77" s="60">
        <v>500</v>
      </c>
      <c r="R77" s="42">
        <v>0</v>
      </c>
      <c r="S77" s="42">
        <f t="shared" si="1"/>
        <v>500</v>
      </c>
      <c r="T77" s="96">
        <v>0</v>
      </c>
      <c r="U77" s="96">
        <v>500</v>
      </c>
      <c r="V77" s="96">
        <v>500</v>
      </c>
      <c r="W77" s="96">
        <v>1000</v>
      </c>
      <c r="X77" s="96">
        <v>0</v>
      </c>
      <c r="Y77" s="145">
        <v>1000</v>
      </c>
      <c r="Z77" s="160">
        <v>0</v>
      </c>
      <c r="AA77" s="173">
        <v>1000</v>
      </c>
      <c r="AB77" s="58"/>
    </row>
    <row r="78" spans="1:28" ht="17.100000000000001" customHeight="1" x14ac:dyDescent="0.2">
      <c r="A78" s="79" t="s">
        <v>74</v>
      </c>
      <c r="B78" s="80">
        <v>0</v>
      </c>
      <c r="C78" s="80">
        <v>8000</v>
      </c>
      <c r="D78" s="29">
        <v>0</v>
      </c>
      <c r="E78" s="29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3"/>
      <c r="M78" s="23"/>
      <c r="N78" s="23"/>
      <c r="O78" s="23"/>
      <c r="P78" s="25">
        <v>4662</v>
      </c>
      <c r="Q78" s="60">
        <v>4662</v>
      </c>
      <c r="R78" s="42">
        <v>0</v>
      </c>
      <c r="S78" s="42">
        <f t="shared" si="1"/>
        <v>4662</v>
      </c>
      <c r="T78" s="96">
        <v>0</v>
      </c>
      <c r="U78" s="96">
        <v>4662</v>
      </c>
      <c r="V78" s="96">
        <v>0</v>
      </c>
      <c r="W78" s="96">
        <v>4662</v>
      </c>
      <c r="X78" s="96">
        <v>5038</v>
      </c>
      <c r="Y78" s="145">
        <v>9700</v>
      </c>
      <c r="Z78" s="160">
        <v>0</v>
      </c>
      <c r="AA78" s="173">
        <v>9700</v>
      </c>
      <c r="AB78" s="58"/>
    </row>
    <row r="79" spans="1:28" ht="17.100000000000001" customHeight="1" x14ac:dyDescent="0.2">
      <c r="A79" s="79" t="s">
        <v>75</v>
      </c>
      <c r="B79" s="80">
        <v>0</v>
      </c>
      <c r="C79" s="80">
        <v>20</v>
      </c>
      <c r="D79" s="29">
        <v>0</v>
      </c>
      <c r="E79" s="29">
        <v>0</v>
      </c>
      <c r="F79" s="25">
        <v>2</v>
      </c>
      <c r="G79" s="25">
        <v>2</v>
      </c>
      <c r="H79" s="25">
        <v>0</v>
      </c>
      <c r="I79" s="25">
        <v>2</v>
      </c>
      <c r="J79" s="32">
        <v>4</v>
      </c>
      <c r="K79" s="32">
        <v>6</v>
      </c>
      <c r="L79" s="23"/>
      <c r="M79" s="23"/>
      <c r="N79" s="23"/>
      <c r="O79" s="23"/>
      <c r="P79" s="25">
        <v>0</v>
      </c>
      <c r="Q79" s="60">
        <v>6</v>
      </c>
      <c r="R79" s="77">
        <v>13</v>
      </c>
      <c r="S79" s="77">
        <f t="shared" si="1"/>
        <v>19</v>
      </c>
      <c r="T79" s="110">
        <v>3</v>
      </c>
      <c r="U79" s="110">
        <v>22</v>
      </c>
      <c r="V79" s="110">
        <v>0</v>
      </c>
      <c r="W79" s="110">
        <v>22</v>
      </c>
      <c r="X79" s="110">
        <v>0</v>
      </c>
      <c r="Y79" s="149">
        <v>22</v>
      </c>
      <c r="Z79" s="160">
        <v>0</v>
      </c>
      <c r="AA79" s="177">
        <v>22</v>
      </c>
      <c r="AB79" s="58"/>
    </row>
    <row r="80" spans="1:28" ht="17.100000000000001" customHeight="1" x14ac:dyDescent="0.2">
      <c r="A80" s="79" t="s">
        <v>88</v>
      </c>
      <c r="B80" s="80">
        <v>0</v>
      </c>
      <c r="C80" s="80">
        <v>316</v>
      </c>
      <c r="D80" s="29">
        <v>0</v>
      </c>
      <c r="E80" s="29">
        <v>0</v>
      </c>
      <c r="F80" s="25">
        <v>0</v>
      </c>
      <c r="G80" s="25">
        <v>0</v>
      </c>
      <c r="H80" s="25">
        <v>0</v>
      </c>
      <c r="I80" s="25">
        <v>0</v>
      </c>
      <c r="J80" s="25">
        <v>10</v>
      </c>
      <c r="K80" s="25">
        <v>10</v>
      </c>
      <c r="L80" s="23"/>
      <c r="M80" s="23"/>
      <c r="N80" s="23"/>
      <c r="O80" s="23"/>
      <c r="P80" s="32">
        <v>63</v>
      </c>
      <c r="Q80" s="109">
        <v>73</v>
      </c>
      <c r="R80" s="42">
        <v>144</v>
      </c>
      <c r="S80" s="42">
        <f t="shared" si="1"/>
        <v>217</v>
      </c>
      <c r="T80" s="110">
        <v>63</v>
      </c>
      <c r="U80" s="110">
        <v>280</v>
      </c>
      <c r="V80" s="110">
        <v>0</v>
      </c>
      <c r="W80" s="110">
        <v>280</v>
      </c>
      <c r="X80" s="110">
        <v>22</v>
      </c>
      <c r="Y80" s="149">
        <v>302</v>
      </c>
      <c r="Z80" s="160">
        <v>14</v>
      </c>
      <c r="AA80" s="173">
        <v>316</v>
      </c>
      <c r="AB80" s="58"/>
    </row>
    <row r="81" spans="1:28" s="30" customFormat="1" ht="17.100000000000001" customHeight="1" x14ac:dyDescent="0.2">
      <c r="A81" s="24" t="s">
        <v>78</v>
      </c>
      <c r="B81" s="28"/>
      <c r="C81" s="28"/>
      <c r="D81" s="29"/>
      <c r="E81" s="29"/>
      <c r="F81" s="25"/>
      <c r="G81" s="25"/>
      <c r="H81" s="25"/>
      <c r="I81" s="23"/>
      <c r="J81" s="25"/>
      <c r="K81" s="25"/>
      <c r="L81" s="23"/>
      <c r="M81" s="23"/>
      <c r="N81" s="23"/>
      <c r="O81" s="23"/>
      <c r="P81" s="25"/>
      <c r="Q81" s="60"/>
      <c r="R81" s="93"/>
      <c r="S81" s="93"/>
      <c r="T81" s="96"/>
      <c r="U81" s="96"/>
      <c r="V81" s="96"/>
      <c r="W81" s="96"/>
      <c r="X81" s="96"/>
      <c r="Y81" s="145"/>
      <c r="Z81" s="172"/>
      <c r="AA81" s="173"/>
      <c r="AB81" s="58"/>
    </row>
    <row r="82" spans="1:28" ht="16.5" thickBot="1" x14ac:dyDescent="0.3">
      <c r="A82" s="27" t="s">
        <v>79</v>
      </c>
      <c r="B82" s="28">
        <v>0</v>
      </c>
      <c r="C82" s="28">
        <v>50</v>
      </c>
      <c r="D82" s="29">
        <v>0</v>
      </c>
      <c r="E82" s="29">
        <v>0</v>
      </c>
      <c r="F82" s="25">
        <v>0</v>
      </c>
      <c r="G82" s="25">
        <v>0</v>
      </c>
      <c r="H82" s="25">
        <v>0</v>
      </c>
      <c r="I82" s="25">
        <v>0</v>
      </c>
      <c r="J82" s="25">
        <v>0</v>
      </c>
      <c r="K82" s="25">
        <v>0</v>
      </c>
      <c r="L82" s="23"/>
      <c r="M82" s="23"/>
      <c r="N82" s="23"/>
      <c r="O82" s="23"/>
      <c r="P82" s="25">
        <v>0</v>
      </c>
      <c r="Q82" s="60">
        <v>0</v>
      </c>
      <c r="R82" s="121">
        <v>0</v>
      </c>
      <c r="S82" s="121">
        <v>0</v>
      </c>
      <c r="T82" s="96">
        <v>0</v>
      </c>
      <c r="U82" s="96">
        <v>0</v>
      </c>
      <c r="V82" s="96">
        <v>0</v>
      </c>
      <c r="W82" s="96">
        <v>0</v>
      </c>
      <c r="X82" s="96">
        <v>0</v>
      </c>
      <c r="Y82" s="145">
        <v>0</v>
      </c>
      <c r="Z82" s="178">
        <v>0</v>
      </c>
      <c r="AA82" s="179">
        <v>0</v>
      </c>
      <c r="AB82" s="58"/>
    </row>
    <row r="83" spans="1:28" ht="15.6" customHeight="1" x14ac:dyDescent="0.2">
      <c r="A83" s="124" t="s">
        <v>10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45"/>
      <c r="Q83" s="45"/>
      <c r="R83" s="71"/>
      <c r="S83" s="71"/>
      <c r="T83" s="82"/>
      <c r="U83" s="33"/>
      <c r="V83" s="82"/>
      <c r="W83" s="33"/>
      <c r="X83" s="113"/>
      <c r="Y83" s="113"/>
      <c r="Z83" s="89"/>
      <c r="AA83" s="89"/>
      <c r="AB83" s="45"/>
    </row>
    <row r="84" spans="1:28" ht="15.6" customHeight="1" x14ac:dyDescent="0.25">
      <c r="A84" s="125" t="s">
        <v>11</v>
      </c>
      <c r="B84" s="125"/>
      <c r="C84" s="125"/>
      <c r="D84" s="125"/>
      <c r="E84" s="125"/>
      <c r="F84" s="125"/>
      <c r="G84" s="125"/>
      <c r="H84" s="22"/>
      <c r="I84" s="22"/>
      <c r="J84" s="34"/>
      <c r="K84" s="34"/>
      <c r="L84" s="22"/>
      <c r="M84" s="22"/>
      <c r="N84" s="22"/>
      <c r="O84" s="22"/>
      <c r="P84" s="46"/>
      <c r="Q84" s="46"/>
      <c r="R84" s="72"/>
      <c r="S84" s="72"/>
      <c r="T84" s="83"/>
      <c r="U84" s="34"/>
      <c r="V84" s="83"/>
      <c r="W84" s="34"/>
      <c r="X84" s="114"/>
      <c r="Y84" s="114"/>
      <c r="Z84" s="90"/>
      <c r="AA84" s="90"/>
      <c r="AB84" s="46"/>
    </row>
    <row r="85" spans="1:28" ht="15" customHeight="1" x14ac:dyDescent="0.2">
      <c r="A85" s="125"/>
      <c r="B85" s="125"/>
      <c r="C85" s="125"/>
      <c r="D85" s="125"/>
      <c r="E85" s="125"/>
      <c r="F85" s="125"/>
      <c r="G85" s="125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</row>
    <row r="86" spans="1:28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43"/>
      <c r="K89" s="43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</row>
    <row r="90" spans="1:28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</sheetData>
  <sheetProtection formatColumns="0" formatRows="0"/>
  <mergeCells count="24">
    <mergeCell ref="Z4:AA4"/>
    <mergeCell ref="A3:AA3"/>
    <mergeCell ref="B1:O1"/>
    <mergeCell ref="B2:O2"/>
    <mergeCell ref="J4:K4"/>
    <mergeCell ref="L4:M4"/>
    <mergeCell ref="N4:O4"/>
    <mergeCell ref="D4:E4"/>
    <mergeCell ref="F4:G4"/>
    <mergeCell ref="H4:I4"/>
    <mergeCell ref="P4:Q4"/>
    <mergeCell ref="R4:S4"/>
    <mergeCell ref="T4:U4"/>
    <mergeCell ref="V4:W4"/>
    <mergeCell ref="X4:Y4"/>
    <mergeCell ref="A13:O13"/>
    <mergeCell ref="A83:O83"/>
    <mergeCell ref="A84:G85"/>
    <mergeCell ref="B5:C5"/>
    <mergeCell ref="A6:O6"/>
    <mergeCell ref="A14:O14"/>
    <mergeCell ref="A7:O7"/>
    <mergeCell ref="A10:O10"/>
    <mergeCell ref="A20:O20"/>
  </mergeCells>
  <phoneticPr fontId="3" type="noConversion"/>
  <pageMargins left="0.25" right="0.25" top="0.75" bottom="0.75" header="0.3" footer="0.3"/>
  <pageSetup paperSize="9" scale="27" fitToHeight="0" orientation="landscape" r:id="rId1"/>
  <headerFooter alignWithMargins="0">
    <oddFooter>&amp;C&amp;F&amp;R&amp;P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Wskaźniki LUW</vt:lpstr>
      <vt:lpstr>'Wskaźniki LUW'!Obszar_wydruku</vt:lpstr>
    </vt:vector>
  </TitlesOfParts>
  <Company>wwpwp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tlozinski</dc:creator>
  <cp:lastModifiedBy>Aneta Bąk</cp:lastModifiedBy>
  <cp:lastPrinted>2020-07-17T09:00:53Z</cp:lastPrinted>
  <dcterms:created xsi:type="dcterms:W3CDTF">2007-08-21T07:34:46Z</dcterms:created>
  <dcterms:modified xsi:type="dcterms:W3CDTF">2021-01-07T13:55:41Z</dcterms:modified>
</cp:coreProperties>
</file>