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so00\Desktop\info publ fami\"/>
    </mc:Choice>
  </mc:AlternateContent>
  <xr:revisionPtr revIDLastSave="0" documentId="8_{F929A8BD-1540-4257-9B77-6AA69032F677}" xr6:coauthVersionLast="47" xr6:coauthVersionMax="47" xr10:uidLastSave="{00000000-0000-0000-0000-000000000000}"/>
  <bookViews>
    <workbookView xWindow="-120" yWindow="-120" windowWidth="29040" windowHeight="15720" xr2:uid="{5B265317-1830-4A8F-AFC9-708790201DA9}"/>
  </bookViews>
  <sheets>
    <sheet name="Budżet" sheetId="2" r:id="rId1"/>
  </sheets>
  <externalReferences>
    <externalReference r:id="rId2"/>
  </externalReferences>
  <definedNames>
    <definedName name="_xlnm.Print_Area" localSheetId="0">Budżet!$A$1:$G$44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3" i="2" l="1"/>
  <c r="G24" i="2"/>
  <c r="G23" i="2"/>
  <c r="E23" i="2"/>
  <c r="E22" i="2"/>
  <c r="E21" i="2"/>
  <c r="G20" i="2"/>
  <c r="E20" i="2"/>
  <c r="E13" i="2" s="1"/>
  <c r="G19" i="2"/>
  <c r="E19" i="2"/>
  <c r="G18" i="2"/>
  <c r="E18" i="2"/>
  <c r="G17" i="2"/>
  <c r="E17" i="2"/>
  <c r="G16" i="2"/>
  <c r="E16" i="2"/>
  <c r="G15" i="2"/>
  <c r="E15" i="2"/>
  <c r="G14" i="2"/>
  <c r="E14" i="2"/>
  <c r="C13" i="2"/>
  <c r="C24" i="2" s="1"/>
  <c r="C32" i="2" s="1"/>
  <c r="C33" i="2" s="1"/>
  <c r="E24" i="2" l="1"/>
  <c r="E31" i="2" s="1"/>
  <c r="E33" i="2" s="1"/>
</calcChain>
</file>

<file path=xl/sharedStrings.xml><?xml version="1.0" encoding="utf-8"?>
<sst xmlns="http://schemas.openxmlformats.org/spreadsheetml/2006/main" count="70" uniqueCount="63">
  <si>
    <r>
      <t xml:space="preserve">Z up. Wojewody Świętokrzyskiego
Mariusz Pasek
Zastępca Dyrektora Wydziału Polityki Społecznej i Zdrowia ŚUW w Kielcach
</t>
    </r>
    <r>
      <rPr>
        <b/>
        <sz val="10"/>
        <rFont val="Arial"/>
        <family val="2"/>
        <charset val="238"/>
      </rPr>
      <t>(Imię i nazwisko podpisującego)</t>
    </r>
    <r>
      <rPr>
        <sz val="10"/>
        <rFont val="Arial"/>
        <family val="2"/>
        <charset val="238"/>
      </rPr>
      <t xml:space="preserve">
</t>
    </r>
    <r>
      <rPr>
        <sz val="10"/>
        <color indexed="10"/>
        <rFont val="Arial"/>
        <family val="2"/>
        <charset val="238"/>
      </rPr>
      <t>Dokument podpisany elektronicznie z zastosowaniem:
podpisu potwierdzonego profilem zaufanym ePUAP, o którym mowa w rozporządzeniu Parlamentu  Europejskiego  i  Rady  (UE)  nr 910/2014 z dnia 23 lipca 2014 r. w sprawie identyfikacji elektronicznej i usług zaufania w odniesieniu do transakcji elektronicznych na rynku wewnętrznym oraz uchylającego dyrektywę 1999/93/WE (Dz. Urz. UE L 257 z 28.08.2014, str. 73), mającym skutek prawny równoważny podpisowi własnoręcznemu. Niniejszy dokument został przekazany adresatowi za pośrednictwem: elektronicznej platformy usług administracji publicznej ePUAP lub elektronicznej skrzynki podawczej adresata, o której mowa w Ustawie z dnia 17 lutego 2005 r. o informatyzacji działalności podmiotów realizujących zadania publiczne (Dz.U. 2014 r. poz. 1114 z późn. zm) wskazanej w Biuletynie Informacji Publicznej lub na adres poczty elektronicznej adresata wskazany na stronie internetowej adresata jako adres do kontaktu.</t>
    </r>
    <r>
      <rPr>
        <sz val="10"/>
        <rFont val="Arial"/>
        <family val="2"/>
        <charset val="238"/>
      </rPr>
      <t xml:space="preserve">
</t>
    </r>
  </si>
  <si>
    <t>rrrr-mm-dd</t>
  </si>
  <si>
    <t>Uwaga! Prawidłowy format daty</t>
  </si>
  <si>
    <t>Spodziewany przychód</t>
  </si>
  <si>
    <t>Dofinansowanie z budżetu państwa</t>
  </si>
  <si>
    <t>P</t>
  </si>
  <si>
    <t>Wkład funduszu</t>
  </si>
  <si>
    <t>O</t>
  </si>
  <si>
    <t>Wkład beneficjenta końcowego oraz partnerów projektu</t>
  </si>
  <si>
    <t>N</t>
  </si>
  <si>
    <t>Wkład osób trzecich</t>
  </si>
  <si>
    <t>M</t>
  </si>
  <si>
    <t>Przychody</t>
  </si>
  <si>
    <t>Ł</t>
  </si>
  <si>
    <t>Wolontariat</t>
  </si>
  <si>
    <t>L</t>
  </si>
  <si>
    <t>Przeniesione na kolejne okresy sprawozdawcze</t>
  </si>
  <si>
    <t>Kwota (w PLN)</t>
  </si>
  <si>
    <t xml:space="preserve">Kategoria </t>
  </si>
  <si>
    <t>Kat</t>
  </si>
  <si>
    <t>Budżet ogółem (Łączny kwalifikowalny koszt)</t>
  </si>
  <si>
    <t>Koszty pośrednie</t>
  </si>
  <si>
    <t>J</t>
  </si>
  <si>
    <t>Wydatki niestanowiące podstawy wyliczenia kosztów pośrednich</t>
  </si>
  <si>
    <t>I</t>
  </si>
  <si>
    <t>Inne koszty bezpośrednie</t>
  </si>
  <si>
    <t>H</t>
  </si>
  <si>
    <t>Informacje, publikacje i promocja</t>
  </si>
  <si>
    <t>G</t>
  </si>
  <si>
    <t>Usługi zewnętrzne</t>
  </si>
  <si>
    <t>F</t>
  </si>
  <si>
    <t>Towary zużywające się i zaopatrzenie, inne wydatki drobne</t>
  </si>
  <si>
    <t>E</t>
  </si>
  <si>
    <t>Nieruchomości (zakup, budowa, remont, najem, usługi ogólne)</t>
  </si>
  <si>
    <t>D</t>
  </si>
  <si>
    <r>
      <t>Sprzęt,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oprogramowanie i wyposażenie</t>
    </r>
  </si>
  <si>
    <t>C</t>
  </si>
  <si>
    <t>Koszty transportu, podróży i utrzymania</t>
  </si>
  <si>
    <t>B</t>
  </si>
  <si>
    <t>Koszty personelu</t>
  </si>
  <si>
    <t>A</t>
  </si>
  <si>
    <t>1. Koszty bezpośrednie</t>
  </si>
  <si>
    <t>Kategoria wydatków</t>
  </si>
  <si>
    <t>wydatki</t>
  </si>
  <si>
    <t>budżet</t>
  </si>
  <si>
    <t>% dofinansowania z budżetu państwa</t>
  </si>
  <si>
    <t>% dofinansowania z FAMI</t>
  </si>
  <si>
    <t>Oświadczenie: Wszystkie przedłożone dokumenty są zgodne z warunkami finansowymi zawartymi w ww. umowie.</t>
  </si>
  <si>
    <t>Okres sprawozdawczy:</t>
  </si>
  <si>
    <t>Wydatki, od których liczy się dofinansowanie z budżetu państwa</t>
  </si>
  <si>
    <t>Rodzaj partnerstwa</t>
  </si>
  <si>
    <t>Cel szczegółowy nr 3: Powrót</t>
  </si>
  <si>
    <t>Wojewoda Świętokrzyski</t>
  </si>
  <si>
    <t xml:space="preserve">Beneficjent: </t>
  </si>
  <si>
    <t>Wydatki, od których nie liczy się dofinansowania z budżetu państwa</t>
  </si>
  <si>
    <t>Cel szczegółowy nr 2: Integracja/Legalna migracja</t>
  </si>
  <si>
    <t xml:space="preserve">Cel szczegółowy: </t>
  </si>
  <si>
    <t>Cel szczegółowy nr 1: Azyl</t>
  </si>
  <si>
    <t>Wsparcie integracji cudzoziemców w województwie świętokrzyskim</t>
  </si>
  <si>
    <t>Tytuł Projektu:</t>
  </si>
  <si>
    <t>Cel szczegółowy lista</t>
  </si>
  <si>
    <t>PL/2018/FAMI/OG.8.2</t>
  </si>
  <si>
    <t>Numer umowy: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</si>
</sst>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B_-;\-* #,##0.00\ _F_B_-;_-* &quot;-&quot;??\ _F_B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0"/>
      <color indexed="4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0"/>
      <color indexed="48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  <charset val="238"/>
    </font>
    <font>
      <sz val="10"/>
      <name val="Arial"/>
      <family val="2"/>
    </font>
    <font>
      <b/>
      <sz val="11"/>
      <name val="Arial"/>
      <family val="2"/>
    </font>
    <font>
      <sz val="10"/>
      <color indexed="9"/>
      <name val="Arial"/>
      <family val="2"/>
    </font>
    <font>
      <b/>
      <sz val="10"/>
      <color indexed="48"/>
      <name val="Times New Roman"/>
      <family val="1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86">
    <xf numFmtId="0" fontId="0" fillId="0" borderId="0" xfId="0"/>
    <xf numFmtId="0" fontId="1" fillId="0" borderId="0" xfId="1"/>
    <xf numFmtId="0" fontId="2" fillId="0" borderId="0" xfId="1" applyFont="1" applyAlignment="1"/>
    <xf numFmtId="10" fontId="2" fillId="0" borderId="0" xfId="2" applyNumberFormat="1" applyFont="1" applyAlignment="1">
      <alignment horizontal="center"/>
    </xf>
    <xf numFmtId="4" fontId="1" fillId="0" borderId="0" xfId="1" applyNumberFormat="1"/>
    <xf numFmtId="164" fontId="0" fillId="0" borderId="0" xfId="3" applyFont="1"/>
    <xf numFmtId="164" fontId="0" fillId="0" borderId="0" xfId="3" applyFont="1" applyAlignment="1"/>
    <xf numFmtId="10" fontId="6" fillId="0" borderId="0" xfId="2" applyNumberFormat="1" applyFont="1" applyAlignment="1">
      <alignment horizontal="left"/>
    </xf>
    <xf numFmtId="4" fontId="4" fillId="0" borderId="0" xfId="1" applyNumberFormat="1" applyFont="1" applyAlignment="1">
      <alignment horizontal="center"/>
    </xf>
    <xf numFmtId="0" fontId="7" fillId="0" borderId="0" xfId="1" applyFont="1" applyFill="1" applyBorder="1" applyAlignment="1">
      <alignment wrapText="1"/>
    </xf>
    <xf numFmtId="10" fontId="2" fillId="0" borderId="0" xfId="2" applyNumberFormat="1" applyFont="1" applyFill="1" applyBorder="1" applyAlignment="1">
      <alignment horizontal="center"/>
    </xf>
    <xf numFmtId="4" fontId="7" fillId="0" borderId="0" xfId="1" applyNumberFormat="1" applyFont="1" applyFill="1" applyBorder="1" applyProtection="1"/>
    <xf numFmtId="10" fontId="6" fillId="0" borderId="0" xfId="2" applyNumberFormat="1" applyFont="1" applyFill="1" applyBorder="1" applyAlignment="1">
      <alignment horizontal="center"/>
    </xf>
    <xf numFmtId="0" fontId="7" fillId="0" borderId="0" xfId="1" applyFont="1" applyFill="1" applyBorder="1"/>
    <xf numFmtId="0" fontId="7" fillId="0" borderId="0" xfId="1" applyFont="1" applyFill="1" applyBorder="1" applyAlignment="1">
      <alignment horizontal="center"/>
    </xf>
    <xf numFmtId="4" fontId="7" fillId="2" borderId="1" xfId="1" applyNumberFormat="1" applyFont="1" applyFill="1" applyBorder="1" applyAlignment="1" applyProtection="1">
      <alignment horizontal="right"/>
    </xf>
    <xf numFmtId="10" fontId="6" fillId="0" borderId="0" xfId="2" applyNumberFormat="1" applyFont="1" applyAlignment="1">
      <alignment horizontal="right"/>
    </xf>
    <xf numFmtId="4" fontId="7" fillId="2" borderId="2" xfId="1" applyNumberFormat="1" applyFont="1" applyFill="1" applyBorder="1" applyAlignment="1" applyProtection="1">
      <alignment horizontal="right"/>
    </xf>
    <xf numFmtId="0" fontId="7" fillId="2" borderId="3" xfId="1" applyFont="1" applyFill="1" applyBorder="1" applyProtection="1"/>
    <xf numFmtId="0" fontId="7" fillId="0" borderId="4" xfId="1" applyFont="1" applyFill="1" applyBorder="1" applyAlignment="1" applyProtection="1">
      <alignment horizontal="center"/>
    </xf>
    <xf numFmtId="10" fontId="6" fillId="0" borderId="5" xfId="2" applyNumberFormat="1" applyFont="1" applyBorder="1" applyAlignment="1">
      <alignment horizontal="center"/>
    </xf>
    <xf numFmtId="4" fontId="7" fillId="0" borderId="6" xfId="1" applyNumberFormat="1" applyFont="1" applyFill="1" applyBorder="1" applyAlignment="1" applyProtection="1">
      <alignment horizontal="right"/>
      <protection locked="0"/>
    </xf>
    <xf numFmtId="4" fontId="7" fillId="0" borderId="7" xfId="1" applyNumberFormat="1" applyFont="1" applyFill="1" applyBorder="1" applyAlignment="1" applyProtection="1">
      <alignment horizontal="right"/>
      <protection locked="0"/>
    </xf>
    <xf numFmtId="0" fontId="7" fillId="0" borderId="8" xfId="1" applyFont="1" applyFill="1" applyBorder="1" applyAlignment="1" applyProtection="1">
      <alignment wrapText="1"/>
    </xf>
    <xf numFmtId="0" fontId="7" fillId="0" borderId="9" xfId="1" applyFont="1" applyFill="1" applyBorder="1" applyAlignment="1" applyProtection="1">
      <alignment horizontal="center"/>
    </xf>
    <xf numFmtId="4" fontId="7" fillId="0" borderId="6" xfId="1" applyNumberFormat="1" applyFont="1" applyFill="1" applyBorder="1" applyAlignment="1" applyProtection="1">
      <alignment horizontal="right"/>
    </xf>
    <xf numFmtId="10" fontId="6" fillId="0" borderId="10" xfId="2" applyNumberFormat="1" applyFont="1" applyBorder="1" applyAlignment="1">
      <alignment horizontal="center" wrapText="1"/>
    </xf>
    <xf numFmtId="0" fontId="4" fillId="0" borderId="0" xfId="1" applyFont="1" applyProtection="1"/>
    <xf numFmtId="10" fontId="6" fillId="0" borderId="10" xfId="2" applyNumberFormat="1" applyFont="1" applyBorder="1" applyAlignment="1">
      <alignment horizontal="center"/>
    </xf>
    <xf numFmtId="0" fontId="7" fillId="0" borderId="8" xfId="1" applyFont="1" applyFill="1" applyBorder="1" applyProtection="1"/>
    <xf numFmtId="10" fontId="2" fillId="0" borderId="10" xfId="2" applyNumberFormat="1" applyFont="1" applyBorder="1" applyAlignment="1">
      <alignment horizontal="center"/>
    </xf>
    <xf numFmtId="4" fontId="7" fillId="0" borderId="11" xfId="1" applyNumberFormat="1" applyFont="1" applyBorder="1" applyAlignment="1" applyProtection="1">
      <alignment horizontal="right"/>
      <protection locked="0"/>
    </xf>
    <xf numFmtId="0" fontId="1" fillId="0" borderId="0" xfId="1" applyAlignment="1">
      <alignment horizontal="right"/>
    </xf>
    <xf numFmtId="4" fontId="7" fillId="0" borderId="12" xfId="1" applyNumberFormat="1" applyFont="1" applyBorder="1" applyAlignment="1" applyProtection="1">
      <alignment horizontal="right"/>
      <protection locked="0"/>
    </xf>
    <xf numFmtId="0" fontId="7" fillId="0" borderId="13" xfId="1" applyFont="1" applyFill="1" applyBorder="1" applyProtection="1"/>
    <xf numFmtId="0" fontId="7" fillId="0" borderId="14" xfId="1" applyFont="1" applyBorder="1" applyAlignment="1" applyProtection="1">
      <alignment horizontal="center"/>
    </xf>
    <xf numFmtId="4" fontId="7" fillId="0" borderId="10" xfId="1" applyNumberFormat="1" applyFont="1" applyFill="1" applyBorder="1" applyAlignment="1">
      <alignment horizontal="center" wrapText="1"/>
    </xf>
    <xf numFmtId="4" fontId="7" fillId="0" borderId="11" xfId="1" applyNumberFormat="1" applyFont="1" applyBorder="1" applyAlignment="1" applyProtection="1">
      <alignment horizontal="center"/>
    </xf>
    <xf numFmtId="4" fontId="7" fillId="0" borderId="15" xfId="1" applyNumberFormat="1" applyFont="1" applyBorder="1" applyAlignment="1" applyProtection="1">
      <alignment horizontal="center"/>
    </xf>
    <xf numFmtId="0" fontId="7" fillId="0" borderId="16" xfId="1" applyFont="1" applyFill="1" applyBorder="1" applyProtection="1"/>
    <xf numFmtId="0" fontId="7" fillId="0" borderId="17" xfId="1" applyFont="1" applyBorder="1" applyAlignment="1" applyProtection="1">
      <alignment horizontal="center"/>
    </xf>
    <xf numFmtId="4" fontId="7" fillId="0" borderId="18" xfId="1" applyNumberFormat="1" applyFont="1" applyBorder="1"/>
    <xf numFmtId="4" fontId="7" fillId="0" borderId="0" xfId="1" applyNumberFormat="1" applyFont="1"/>
    <xf numFmtId="0" fontId="7" fillId="0" borderId="0" xfId="1" applyFont="1"/>
    <xf numFmtId="0" fontId="1" fillId="0" borderId="0" xfId="1" applyFill="1"/>
    <xf numFmtId="0" fontId="2" fillId="0" borderId="0" xfId="1" applyFont="1" applyFill="1" applyAlignment="1"/>
    <xf numFmtId="10" fontId="2" fillId="0" borderId="0" xfId="2" applyNumberFormat="1" applyFont="1" applyFill="1" applyAlignment="1">
      <alignment horizontal="center"/>
    </xf>
    <xf numFmtId="4" fontId="7" fillId="2" borderId="6" xfId="1" applyNumberFormat="1" applyFont="1" applyFill="1" applyBorder="1" applyProtection="1"/>
    <xf numFmtId="4" fontId="7" fillId="2" borderId="7" xfId="1" applyNumberFormat="1" applyFont="1" applyFill="1" applyBorder="1"/>
    <xf numFmtId="0" fontId="7" fillId="2" borderId="8" xfId="1" applyFont="1" applyFill="1" applyBorder="1"/>
    <xf numFmtId="0" fontId="7" fillId="0" borderId="9" xfId="1" applyFont="1" applyFill="1" applyBorder="1" applyAlignment="1">
      <alignment horizontal="center"/>
    </xf>
    <xf numFmtId="4" fontId="7" fillId="0" borderId="6" xfId="1" applyNumberFormat="1" applyFont="1" applyFill="1" applyBorder="1" applyProtection="1"/>
    <xf numFmtId="10" fontId="6" fillId="0" borderId="0" xfId="2" applyNumberFormat="1" applyFont="1" applyFill="1" applyAlignment="1">
      <alignment horizontal="center"/>
    </xf>
    <xf numFmtId="4" fontId="7" fillId="0" borderId="7" xfId="1" applyNumberFormat="1" applyFont="1" applyFill="1" applyBorder="1" applyProtection="1">
      <protection locked="0"/>
    </xf>
    <xf numFmtId="0" fontId="7" fillId="0" borderId="8" xfId="1" applyFont="1" applyFill="1" applyBorder="1"/>
    <xf numFmtId="0" fontId="7" fillId="0" borderId="8" xfId="1" applyFont="1" applyFill="1" applyBorder="1" applyAlignment="1">
      <alignment wrapText="1"/>
    </xf>
    <xf numFmtId="0" fontId="7" fillId="0" borderId="9" xfId="1" applyFont="1" applyBorder="1" applyAlignment="1">
      <alignment horizontal="center"/>
    </xf>
    <xf numFmtId="4" fontId="7" fillId="0" borderId="19" xfId="1" applyNumberFormat="1" applyFont="1" applyBorder="1" applyAlignment="1" applyProtection="1">
      <alignment horizontal="center"/>
    </xf>
    <xf numFmtId="0" fontId="7" fillId="0" borderId="16" xfId="1" applyFont="1" applyBorder="1" applyProtection="1"/>
    <xf numFmtId="10" fontId="2" fillId="0" borderId="0" xfId="2" applyNumberFormat="1" applyFont="1" applyAlignment="1">
      <alignment horizontal="center" wrapText="1"/>
    </xf>
    <xf numFmtId="4" fontId="7" fillId="3" borderId="0" xfId="1" applyNumberFormat="1" applyFont="1" applyFill="1" applyAlignment="1">
      <alignment horizontal="center"/>
    </xf>
    <xf numFmtId="4" fontId="7" fillId="0" borderId="0" xfId="1" applyNumberFormat="1" applyFont="1" applyFill="1" applyAlignment="1">
      <alignment horizontal="center"/>
    </xf>
    <xf numFmtId="0" fontId="9" fillId="0" borderId="0" xfId="1" applyFont="1"/>
    <xf numFmtId="0" fontId="10" fillId="0" borderId="0" xfId="1" applyFont="1" applyFill="1" applyBorder="1" applyAlignment="1" applyProtection="1">
      <protection locked="0"/>
    </xf>
    <xf numFmtId="0" fontId="11" fillId="0" borderId="0" xfId="1" applyFont="1" applyProtection="1">
      <protection locked="0"/>
    </xf>
    <xf numFmtId="10" fontId="12" fillId="0" borderId="0" xfId="2" applyNumberFormat="1" applyFont="1" applyAlignment="1">
      <alignment horizontal="center"/>
    </xf>
    <xf numFmtId="0" fontId="10" fillId="4" borderId="8" xfId="1" applyFont="1" applyFill="1" applyBorder="1" applyAlignment="1" applyProtection="1">
      <alignment horizontal="center"/>
      <protection locked="0"/>
    </xf>
    <xf numFmtId="0" fontId="10" fillId="4" borderId="21" xfId="1" applyFont="1" applyFill="1" applyBorder="1" applyAlignment="1" applyProtection="1"/>
    <xf numFmtId="14" fontId="10" fillId="4" borderId="8" xfId="1" applyNumberFormat="1" applyFont="1" applyFill="1" applyBorder="1" applyAlignment="1" applyProtection="1">
      <alignment horizontal="center"/>
      <protection locked="0"/>
    </xf>
    <xf numFmtId="0" fontId="10" fillId="4" borderId="21" xfId="1" applyFont="1" applyFill="1" applyBorder="1" applyAlignment="1" applyProtection="1">
      <alignment horizontal="center" wrapText="1"/>
      <protection locked="0"/>
    </xf>
    <xf numFmtId="0" fontId="10" fillId="4" borderId="20" xfId="1" applyFont="1" applyFill="1" applyBorder="1" applyAlignment="1" applyProtection="1">
      <alignment horizontal="center" wrapText="1"/>
      <protection locked="0"/>
    </xf>
    <xf numFmtId="0" fontId="10" fillId="4" borderId="21" xfId="1" applyFont="1" applyFill="1" applyBorder="1" applyAlignment="1" applyProtection="1">
      <alignment horizontal="left" vertical="center"/>
    </xf>
    <xf numFmtId="0" fontId="10" fillId="4" borderId="22" xfId="1" applyFont="1" applyFill="1" applyBorder="1" applyAlignment="1" applyProtection="1">
      <alignment horizontal="left" vertical="center"/>
    </xf>
    <xf numFmtId="0" fontId="10" fillId="4" borderId="20" xfId="1" applyFont="1" applyFill="1" applyBorder="1" applyAlignment="1" applyProtection="1">
      <alignment horizontal="left" vertical="center"/>
    </xf>
    <xf numFmtId="0" fontId="10" fillId="4" borderId="21" xfId="1" applyFont="1" applyFill="1" applyBorder="1" applyAlignment="1" applyProtection="1"/>
    <xf numFmtId="0" fontId="10" fillId="4" borderId="22" xfId="1" applyFont="1" applyFill="1" applyBorder="1" applyAlignment="1" applyProtection="1"/>
    <xf numFmtId="0" fontId="10" fillId="4" borderId="20" xfId="1" applyFont="1" applyFill="1" applyBorder="1" applyAlignment="1" applyProtection="1"/>
    <xf numFmtId="0" fontId="10" fillId="4" borderId="8" xfId="1" applyFont="1" applyFill="1" applyBorder="1" applyAlignment="1" applyProtection="1">
      <alignment horizontal="center"/>
      <protection locked="0"/>
    </xf>
    <xf numFmtId="0" fontId="13" fillId="5" borderId="8" xfId="1" applyFont="1" applyFill="1" applyBorder="1" applyAlignment="1" applyProtection="1">
      <alignment horizontal="center"/>
      <protection locked="0"/>
    </xf>
    <xf numFmtId="0" fontId="3" fillId="0" borderId="0" xfId="1" applyFont="1" applyAlignment="1" applyProtection="1">
      <alignment horizontal="left" wrapText="1"/>
      <protection locked="0"/>
    </xf>
    <xf numFmtId="0" fontId="1" fillId="0" borderId="0" xfId="1" applyAlignment="1" applyProtection="1">
      <protection locked="0"/>
    </xf>
    <xf numFmtId="10" fontId="10" fillId="4" borderId="21" xfId="1" applyNumberFormat="1" applyFont="1" applyFill="1" applyBorder="1" applyAlignment="1" applyProtection="1">
      <alignment horizontal="center"/>
      <protection locked="0"/>
    </xf>
    <xf numFmtId="0" fontId="1" fillId="0" borderId="20" xfId="1" applyBorder="1" applyAlignment="1">
      <alignment horizontal="center"/>
    </xf>
    <xf numFmtId="0" fontId="10" fillId="4" borderId="21" xfId="1" applyFont="1" applyFill="1" applyBorder="1" applyAlignment="1" applyProtection="1">
      <alignment wrapText="1"/>
    </xf>
    <xf numFmtId="0" fontId="10" fillId="4" borderId="22" xfId="1" applyFont="1" applyFill="1" applyBorder="1" applyAlignment="1" applyProtection="1">
      <alignment wrapText="1"/>
    </xf>
    <xf numFmtId="0" fontId="10" fillId="4" borderId="20" xfId="1" applyFont="1" applyFill="1" applyBorder="1" applyAlignment="1" applyProtection="1">
      <alignment wrapText="1"/>
    </xf>
  </cellXfs>
  <cellStyles count="4">
    <cellStyle name="Dziesiętny 2" xfId="3" xr:uid="{8B871AAC-4FF6-460E-8C64-42F544FD18D3}"/>
    <cellStyle name="Normalny" xfId="0" builtinId="0"/>
    <cellStyle name="Normalny 2" xfId="1" xr:uid="{D2097747-6BD0-45B1-A9C9-5D2654361934}"/>
    <cellStyle name="Procentowy 2" xfId="2" xr:uid="{29C46C5C-AFDB-4BFF-AB52-660BABE50E00}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ps11/Desktop/4.%20Zestawienie%20wydatk&#243;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F"/>
      <sheetName val="G"/>
      <sheetName val="H"/>
      <sheetName val="I"/>
      <sheetName val="J"/>
      <sheetName val="Instrukcja dla beneficjenta"/>
    </sheetNames>
    <sheetDataSet>
      <sheetData sheetId="0">
        <row r="2">
          <cell r="F2">
            <v>0</v>
          </cell>
        </row>
      </sheetData>
      <sheetData sheetId="1">
        <row r="2">
          <cell r="F2">
            <v>0</v>
          </cell>
        </row>
      </sheetData>
      <sheetData sheetId="2">
        <row r="2">
          <cell r="F2">
            <v>0</v>
          </cell>
        </row>
      </sheetData>
      <sheetData sheetId="3">
        <row r="2">
          <cell r="F2">
            <v>0</v>
          </cell>
        </row>
      </sheetData>
      <sheetData sheetId="4">
        <row r="2">
          <cell r="F2">
            <v>0</v>
          </cell>
        </row>
      </sheetData>
      <sheetData sheetId="5">
        <row r="2">
          <cell r="F2">
            <v>262666.28000000003</v>
          </cell>
        </row>
      </sheetData>
      <sheetData sheetId="6">
        <row r="2">
          <cell r="F2">
            <v>0</v>
          </cell>
        </row>
      </sheetData>
      <sheetData sheetId="7">
        <row r="2">
          <cell r="F2">
            <v>0</v>
          </cell>
        </row>
      </sheetData>
      <sheetData sheetId="8">
        <row r="2">
          <cell r="F2">
            <v>0</v>
          </cell>
        </row>
      </sheetData>
      <sheetData sheetId="9">
        <row r="4">
          <cell r="C4">
            <v>103341.5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A1044-339A-4367-ADB5-835998878491}">
  <sheetPr>
    <pageSetUpPr fitToPage="1"/>
  </sheetPr>
  <dimension ref="A1:K41"/>
  <sheetViews>
    <sheetView tabSelected="1" zoomScaleNormal="100" zoomScaleSheetLayoutView="100" workbookViewId="0">
      <selection activeCell="D2" sqref="D2:E2"/>
    </sheetView>
  </sheetViews>
  <sheetFormatPr defaultRowHeight="12.75" x14ac:dyDescent="0.2"/>
  <cols>
    <col min="1" max="1" width="4.5703125" style="1" customWidth="1"/>
    <col min="2" max="2" width="57.7109375" style="1" customWidth="1"/>
    <col min="3" max="3" width="24.7109375" style="4" customWidth="1"/>
    <col min="4" max="4" width="20.140625" style="1" customWidth="1"/>
    <col min="5" max="5" width="22.7109375" style="1" customWidth="1"/>
    <col min="6" max="6" width="20.42578125" style="3" customWidth="1"/>
    <col min="7" max="7" width="32.5703125" style="2" hidden="1" customWidth="1"/>
    <col min="8" max="8" width="20.42578125" style="1" hidden="1" customWidth="1"/>
    <col min="9" max="16384" width="9.140625" style="1"/>
  </cols>
  <sheetData>
    <row r="1" spans="1:11" ht="15" x14ac:dyDescent="0.25">
      <c r="A1" s="74" t="s">
        <v>62</v>
      </c>
      <c r="B1" s="75"/>
      <c r="C1" s="76"/>
      <c r="D1" s="77" t="s">
        <v>61</v>
      </c>
      <c r="E1" s="77"/>
      <c r="F1" s="65"/>
      <c r="G1" s="2" t="s">
        <v>60</v>
      </c>
      <c r="H1" s="2" t="s">
        <v>50</v>
      </c>
      <c r="J1" s="64"/>
      <c r="K1" s="64"/>
    </row>
    <row r="2" spans="1:11" ht="15" x14ac:dyDescent="0.25">
      <c r="A2" s="74" t="s">
        <v>59</v>
      </c>
      <c r="B2" s="75"/>
      <c r="C2" s="76"/>
      <c r="D2" s="77" t="s">
        <v>58</v>
      </c>
      <c r="E2" s="77"/>
      <c r="F2" s="65"/>
      <c r="G2" s="2" t="s">
        <v>57</v>
      </c>
      <c r="H2" s="2" t="s">
        <v>49</v>
      </c>
      <c r="J2" s="64"/>
      <c r="K2" s="64"/>
    </row>
    <row r="3" spans="1:11" ht="15" x14ac:dyDescent="0.25">
      <c r="A3" s="74" t="s">
        <v>56</v>
      </c>
      <c r="B3" s="75"/>
      <c r="C3" s="76"/>
      <c r="D3" s="78" t="s">
        <v>55</v>
      </c>
      <c r="E3" s="78"/>
      <c r="F3" s="65"/>
      <c r="G3" s="2" t="s">
        <v>55</v>
      </c>
      <c r="H3" s="2" t="s">
        <v>54</v>
      </c>
      <c r="J3" s="64"/>
      <c r="K3" s="64"/>
    </row>
    <row r="4" spans="1:11" ht="15" x14ac:dyDescent="0.25">
      <c r="A4" s="74" t="s">
        <v>53</v>
      </c>
      <c r="B4" s="75"/>
      <c r="C4" s="76"/>
      <c r="D4" s="77" t="s">
        <v>52</v>
      </c>
      <c r="E4" s="77"/>
      <c r="F4" s="65"/>
      <c r="G4" s="2" t="s">
        <v>51</v>
      </c>
      <c r="H4" s="2"/>
      <c r="J4" s="64"/>
      <c r="K4" s="64"/>
    </row>
    <row r="5" spans="1:11" ht="29.25" customHeight="1" x14ac:dyDescent="0.25">
      <c r="A5" s="71" t="s">
        <v>50</v>
      </c>
      <c r="B5" s="72"/>
      <c r="C5" s="73"/>
      <c r="D5" s="69" t="s">
        <v>49</v>
      </c>
      <c r="E5" s="70"/>
      <c r="F5" s="65"/>
      <c r="J5" s="64"/>
      <c r="K5" s="64"/>
    </row>
    <row r="6" spans="1:11" ht="15" x14ac:dyDescent="0.25">
      <c r="A6" s="74" t="s">
        <v>48</v>
      </c>
      <c r="B6" s="75"/>
      <c r="C6" s="76"/>
      <c r="D6" s="68">
        <v>44105</v>
      </c>
      <c r="E6" s="68">
        <v>44196</v>
      </c>
      <c r="F6" s="65"/>
      <c r="J6" s="64"/>
      <c r="K6" s="64"/>
    </row>
    <row r="7" spans="1:11" ht="15" customHeight="1" x14ac:dyDescent="0.25">
      <c r="A7" s="67" t="s">
        <v>47</v>
      </c>
      <c r="B7" s="67"/>
      <c r="C7" s="67"/>
      <c r="D7" s="66"/>
      <c r="E7" s="66"/>
      <c r="F7" s="65"/>
      <c r="J7" s="64"/>
      <c r="K7" s="64"/>
    </row>
    <row r="8" spans="1:11" ht="15.75" customHeight="1" x14ac:dyDescent="0.25">
      <c r="A8" s="83" t="s">
        <v>46</v>
      </c>
      <c r="B8" s="84"/>
      <c r="C8" s="85"/>
      <c r="D8" s="81">
        <v>0.75</v>
      </c>
      <c r="E8" s="82"/>
      <c r="F8" s="63"/>
      <c r="J8" s="62"/>
      <c r="K8" s="62"/>
    </row>
    <row r="9" spans="1:11" ht="15" x14ac:dyDescent="0.25">
      <c r="A9" s="74" t="s">
        <v>45</v>
      </c>
      <c r="B9" s="75"/>
      <c r="C9" s="76"/>
      <c r="D9" s="81">
        <v>0.25</v>
      </c>
      <c r="E9" s="82"/>
      <c r="F9" s="63"/>
      <c r="J9" s="62"/>
      <c r="K9" s="62"/>
    </row>
    <row r="10" spans="1:11" x14ac:dyDescent="0.2">
      <c r="A10" s="61"/>
      <c r="B10" s="61"/>
      <c r="C10" s="60" t="s">
        <v>44</v>
      </c>
      <c r="E10" s="60" t="s">
        <v>43</v>
      </c>
      <c r="F10" s="59"/>
    </row>
    <row r="11" spans="1:11" ht="13.5" thickBot="1" x14ac:dyDescent="0.25">
      <c r="E11" s="4"/>
    </row>
    <row r="12" spans="1:11" ht="19.5" customHeight="1" x14ac:dyDescent="0.2">
      <c r="A12" s="40" t="s">
        <v>19</v>
      </c>
      <c r="B12" s="58" t="s">
        <v>42</v>
      </c>
      <c r="C12" s="38" t="s">
        <v>17</v>
      </c>
      <c r="E12" s="57" t="s">
        <v>17</v>
      </c>
    </row>
    <row r="13" spans="1:11" x14ac:dyDescent="0.2">
      <c r="A13" s="56"/>
      <c r="B13" s="49" t="s">
        <v>41</v>
      </c>
      <c r="C13" s="48">
        <f>SUM(C14:C22)</f>
        <v>1549221.28</v>
      </c>
      <c r="E13" s="47">
        <f>SUM(E14:E22)</f>
        <v>262666.28000000003</v>
      </c>
    </row>
    <row r="14" spans="1:11" x14ac:dyDescent="0.2">
      <c r="A14" s="50" t="s">
        <v>40</v>
      </c>
      <c r="B14" s="54" t="s">
        <v>39</v>
      </c>
      <c r="C14" s="53">
        <v>0</v>
      </c>
      <c r="E14" s="51">
        <f>[1]A!F2</f>
        <v>0</v>
      </c>
      <c r="G14" s="2" t="str">
        <f t="shared" ref="G14:G20" si="0">IF(F14&gt;1.1,"increase &gt; 10 %","")</f>
        <v/>
      </c>
    </row>
    <row r="15" spans="1:11" x14ac:dyDescent="0.2">
      <c r="A15" s="50" t="s">
        <v>38</v>
      </c>
      <c r="B15" s="55" t="s">
        <v>37</v>
      </c>
      <c r="C15" s="53">
        <v>0</v>
      </c>
      <c r="E15" s="51">
        <f>[1]B!F2</f>
        <v>0</v>
      </c>
      <c r="G15" s="2" t="str">
        <f t="shared" si="0"/>
        <v/>
      </c>
    </row>
    <row r="16" spans="1:11" x14ac:dyDescent="0.2">
      <c r="A16" s="50" t="s">
        <v>36</v>
      </c>
      <c r="B16" s="55" t="s">
        <v>35</v>
      </c>
      <c r="C16" s="53">
        <v>0</v>
      </c>
      <c r="E16" s="51">
        <f>[1]C!F2</f>
        <v>0</v>
      </c>
      <c r="G16" s="2" t="str">
        <f t="shared" si="0"/>
        <v/>
      </c>
    </row>
    <row r="17" spans="1:7" x14ac:dyDescent="0.2">
      <c r="A17" s="50" t="s">
        <v>34</v>
      </c>
      <c r="B17" s="54" t="s">
        <v>33</v>
      </c>
      <c r="C17" s="53">
        <v>0</v>
      </c>
      <c r="E17" s="51">
        <f>[1]D!F2</f>
        <v>0</v>
      </c>
      <c r="G17" s="2" t="str">
        <f t="shared" si="0"/>
        <v/>
      </c>
    </row>
    <row r="18" spans="1:7" x14ac:dyDescent="0.2">
      <c r="A18" s="50" t="s">
        <v>32</v>
      </c>
      <c r="B18" s="55" t="s">
        <v>31</v>
      </c>
      <c r="C18" s="53">
        <v>0</v>
      </c>
      <c r="E18" s="51">
        <f>[1]E!F2</f>
        <v>0</v>
      </c>
      <c r="G18" s="2" t="str">
        <f t="shared" si="0"/>
        <v/>
      </c>
    </row>
    <row r="19" spans="1:7" x14ac:dyDescent="0.2">
      <c r="A19" s="50" t="s">
        <v>30</v>
      </c>
      <c r="B19" s="55" t="s">
        <v>29</v>
      </c>
      <c r="C19" s="53">
        <v>1544301.28</v>
      </c>
      <c r="E19" s="51">
        <f>[1]F!F2</f>
        <v>262666.28000000003</v>
      </c>
      <c r="G19" s="2" t="str">
        <f t="shared" si="0"/>
        <v/>
      </c>
    </row>
    <row r="20" spans="1:7" x14ac:dyDescent="0.2">
      <c r="A20" s="50" t="s">
        <v>28</v>
      </c>
      <c r="B20" s="55" t="s">
        <v>27</v>
      </c>
      <c r="C20" s="53">
        <v>4920</v>
      </c>
      <c r="E20" s="51">
        <f>[1]G!F2</f>
        <v>0</v>
      </c>
      <c r="G20" s="2" t="str">
        <f t="shared" si="0"/>
        <v/>
      </c>
    </row>
    <row r="21" spans="1:7" x14ac:dyDescent="0.2">
      <c r="A21" s="50" t="s">
        <v>26</v>
      </c>
      <c r="B21" s="55" t="s">
        <v>25</v>
      </c>
      <c r="C21" s="53">
        <v>0</v>
      </c>
      <c r="E21" s="51">
        <f>[1]H!F2</f>
        <v>0</v>
      </c>
    </row>
    <row r="22" spans="1:7" ht="25.5" x14ac:dyDescent="0.2">
      <c r="A22" s="50" t="s">
        <v>24</v>
      </c>
      <c r="B22" s="55" t="s">
        <v>23</v>
      </c>
      <c r="C22" s="53">
        <v>0</v>
      </c>
      <c r="E22" s="51">
        <f>[1]I!F2</f>
        <v>0</v>
      </c>
    </row>
    <row r="23" spans="1:7" x14ac:dyDescent="0.2">
      <c r="A23" s="50" t="s">
        <v>22</v>
      </c>
      <c r="B23" s="54" t="s">
        <v>21</v>
      </c>
      <c r="C23" s="53">
        <v>309844.26</v>
      </c>
      <c r="D23" s="52"/>
      <c r="E23" s="51">
        <f>[1]J!C4</f>
        <v>103341.5</v>
      </c>
      <c r="F23" s="46"/>
      <c r="G23" s="45" t="str">
        <f>IF(F23&gt;0.07,"Exceeds 7 %","")</f>
        <v/>
      </c>
    </row>
    <row r="24" spans="1:7" s="44" customFormat="1" x14ac:dyDescent="0.2">
      <c r="A24" s="50"/>
      <c r="B24" s="49" t="s">
        <v>20</v>
      </c>
      <c r="C24" s="48">
        <f>C23+C13</f>
        <v>1859065.54</v>
      </c>
      <c r="E24" s="47">
        <f>E23+E13</f>
        <v>366007.78</v>
      </c>
      <c r="F24" s="46"/>
      <c r="G24" s="45" t="str">
        <f>IF(F24&gt;1.1,"increase &gt; 10 %","")</f>
        <v/>
      </c>
    </row>
    <row r="25" spans="1:7" ht="13.5" thickBot="1" x14ac:dyDescent="0.25">
      <c r="A25" s="43"/>
      <c r="B25" s="43"/>
      <c r="C25" s="42"/>
      <c r="E25" s="41"/>
    </row>
    <row r="26" spans="1:7" ht="39" thickBot="1" x14ac:dyDescent="0.25">
      <c r="A26" s="40" t="s">
        <v>19</v>
      </c>
      <c r="B26" s="39" t="s">
        <v>18</v>
      </c>
      <c r="C26" s="38" t="s">
        <v>17</v>
      </c>
      <c r="E26" s="37" t="s">
        <v>17</v>
      </c>
      <c r="F26" s="36" t="s">
        <v>16</v>
      </c>
    </row>
    <row r="27" spans="1:7" ht="13.5" thickBot="1" x14ac:dyDescent="0.25">
      <c r="A27" s="35" t="s">
        <v>15</v>
      </c>
      <c r="B27" s="34" t="s">
        <v>14</v>
      </c>
      <c r="C27" s="33">
        <v>0</v>
      </c>
      <c r="D27" s="32"/>
      <c r="E27" s="31">
        <v>0</v>
      </c>
      <c r="F27" s="30"/>
    </row>
    <row r="28" spans="1:7" ht="13.5" thickBot="1" x14ac:dyDescent="0.25">
      <c r="A28" s="24" t="s">
        <v>13</v>
      </c>
      <c r="B28" s="29" t="s">
        <v>12</v>
      </c>
      <c r="C28" s="22">
        <v>0</v>
      </c>
      <c r="D28" s="16"/>
      <c r="E28" s="21">
        <v>0</v>
      </c>
      <c r="F28" s="28"/>
    </row>
    <row r="29" spans="1:7" ht="13.5" thickBot="1" x14ac:dyDescent="0.25">
      <c r="A29" s="24" t="s">
        <v>11</v>
      </c>
      <c r="B29" s="27" t="s">
        <v>10</v>
      </c>
      <c r="C29" s="22">
        <v>0</v>
      </c>
      <c r="D29" s="16"/>
      <c r="E29" s="21">
        <v>0</v>
      </c>
      <c r="F29" s="26"/>
    </row>
    <row r="30" spans="1:7" x14ac:dyDescent="0.2">
      <c r="A30" s="24" t="s">
        <v>9</v>
      </c>
      <c r="B30" s="23" t="s">
        <v>8</v>
      </c>
      <c r="C30" s="22">
        <v>0</v>
      </c>
      <c r="D30" s="16"/>
      <c r="E30" s="21">
        <v>0</v>
      </c>
      <c r="F30" s="20"/>
    </row>
    <row r="31" spans="1:7" x14ac:dyDescent="0.2">
      <c r="A31" s="24" t="s">
        <v>7</v>
      </c>
      <c r="B31" s="23" t="s">
        <v>6</v>
      </c>
      <c r="C31" s="22">
        <v>1394299.15</v>
      </c>
      <c r="D31" s="16"/>
      <c r="E31" s="25">
        <f>E24*D8</f>
        <v>274505.83500000002</v>
      </c>
      <c r="F31" s="20"/>
    </row>
    <row r="32" spans="1:7" x14ac:dyDescent="0.2">
      <c r="A32" s="24" t="s">
        <v>5</v>
      </c>
      <c r="B32" s="23" t="s">
        <v>4</v>
      </c>
      <c r="C32" s="22">
        <f>C24*D9</f>
        <v>464766.38500000001</v>
      </c>
      <c r="D32" s="16"/>
      <c r="E32" s="21">
        <v>91501.94</v>
      </c>
      <c r="F32" s="20"/>
    </row>
    <row r="33" spans="1:8" ht="13.5" thickBot="1" x14ac:dyDescent="0.25">
      <c r="A33" s="19"/>
      <c r="B33" s="18" t="s">
        <v>3</v>
      </c>
      <c r="C33" s="17">
        <f>SUM(C27:C32)</f>
        <v>1859065.5349999999</v>
      </c>
      <c r="D33" s="16"/>
      <c r="E33" s="15">
        <f>SUM(E28:E32)</f>
        <v>366007.77500000002</v>
      </c>
      <c r="F33" s="15">
        <f>SUM(F27:F29)</f>
        <v>0</v>
      </c>
    </row>
    <row r="34" spans="1:8" ht="18.75" customHeight="1" x14ac:dyDescent="0.2">
      <c r="A34" s="14"/>
      <c r="B34" s="13"/>
      <c r="C34" s="11"/>
      <c r="D34" s="12"/>
      <c r="E34" s="11"/>
      <c r="F34" s="10"/>
    </row>
    <row r="35" spans="1:8" ht="15.75" customHeight="1" x14ac:dyDescent="0.25">
      <c r="B35" s="9" t="s">
        <v>2</v>
      </c>
      <c r="C35" s="8" t="s">
        <v>1</v>
      </c>
      <c r="F35" s="7"/>
      <c r="G35" s="6"/>
      <c r="H35" s="5"/>
    </row>
    <row r="36" spans="1:8" ht="108" customHeight="1" x14ac:dyDescent="0.2">
      <c r="A36" s="79" t="s">
        <v>0</v>
      </c>
      <c r="B36" s="80"/>
      <c r="C36" s="80"/>
      <c r="D36" s="80"/>
      <c r="E36" s="80"/>
      <c r="F36" s="80"/>
    </row>
    <row r="37" spans="1:8" x14ac:dyDescent="0.2">
      <c r="A37" s="80"/>
      <c r="B37" s="80"/>
      <c r="C37" s="80"/>
      <c r="D37" s="80"/>
      <c r="E37" s="80"/>
      <c r="F37" s="80"/>
    </row>
    <row r="38" spans="1:8" x14ac:dyDescent="0.2">
      <c r="A38" s="80"/>
      <c r="B38" s="80"/>
      <c r="C38" s="80"/>
      <c r="D38" s="80"/>
      <c r="E38" s="80"/>
      <c r="F38" s="80"/>
    </row>
    <row r="39" spans="1:8" x14ac:dyDescent="0.2">
      <c r="A39" s="80"/>
      <c r="B39" s="80"/>
      <c r="C39" s="80"/>
      <c r="D39" s="80"/>
      <c r="E39" s="80"/>
      <c r="F39" s="80"/>
    </row>
    <row r="40" spans="1:8" x14ac:dyDescent="0.2">
      <c r="A40" s="80"/>
      <c r="B40" s="80"/>
      <c r="C40" s="80"/>
      <c r="D40" s="80"/>
      <c r="E40" s="80"/>
      <c r="F40" s="80"/>
    </row>
    <row r="41" spans="1:8" ht="20.25" customHeight="1" x14ac:dyDescent="0.2">
      <c r="A41" s="80"/>
      <c r="B41" s="80"/>
      <c r="C41" s="80"/>
      <c r="D41" s="80"/>
      <c r="E41" s="80"/>
      <c r="F41" s="80"/>
    </row>
  </sheetData>
  <sheetProtection algorithmName="SHA-512" hashValue="Ec8tZwoxboQwppvNncYyXUkUhZwAp4lcneJVvLhT06DhERKmMdI+nyGHes3IEwzxtsli6/l48jocwB0JlCPLLg==" saltValue="7JMgRM1L9NPLOxr5llyLFA==" spinCount="100000" sheet="1" objects="1" scenarios="1" sort="0" autoFilter="0"/>
  <mergeCells count="16">
    <mergeCell ref="A6:C6"/>
    <mergeCell ref="A36:F41"/>
    <mergeCell ref="D8:E8"/>
    <mergeCell ref="A8:C8"/>
    <mergeCell ref="A9:C9"/>
    <mergeCell ref="D9:E9"/>
    <mergeCell ref="D5:E5"/>
    <mergeCell ref="A5:C5"/>
    <mergeCell ref="A1:C1"/>
    <mergeCell ref="A4:C4"/>
    <mergeCell ref="A3:C3"/>
    <mergeCell ref="D1:E1"/>
    <mergeCell ref="D2:E2"/>
    <mergeCell ref="D3:E3"/>
    <mergeCell ref="D4:E4"/>
    <mergeCell ref="A2:C2"/>
  </mergeCells>
  <conditionalFormatting sqref="E31">
    <cfRule type="cellIs" dxfId="1" priority="2" stopIfTrue="1" operator="greaterThan">
      <formula>$E$24*$D$8</formula>
    </cfRule>
  </conditionalFormatting>
  <conditionalFormatting sqref="E33">
    <cfRule type="cellIs" dxfId="0" priority="1" stopIfTrue="1" operator="notEqual">
      <formula>$E$24</formula>
    </cfRule>
  </conditionalFormatting>
  <dataValidations count="6">
    <dataValidation type="decimal" allowBlank="1" showInputMessage="1" showErrorMessage="1" errorTitle="Nieprawidłowa kwota" error="Nieprawidłowa kwota" sqref="E27:E30 C27:C30 E14:E23 C14:C23" xr:uid="{00000000-0002-0000-0A00-000005000000}">
      <formula1>-999999999999</formula1>
      <formula2>999999999999</formula2>
    </dataValidation>
    <dataValidation type="decimal" allowBlank="1" showInputMessage="1" showErrorMessage="1" errorTitle="Nieprawidłowa wartość" error="Wprowadź wartość z przedziału 0 - 100" sqref="D8:E9" xr:uid="{00000000-0002-0000-0A00-000004000000}">
      <formula1>0</formula1>
      <formula2>100</formula2>
    </dataValidation>
    <dataValidation type="date" errorStyle="warning" allowBlank="1" showInputMessage="1" showErrorMessage="1" errorTitle="Nieprawidłowa data" error="Podaj datę w formacie rrrr-mm-dd" sqref="E6" xr:uid="{00000000-0002-0000-0A00-000003000000}">
      <formula1>36526</formula1>
      <formula2>51501</formula2>
    </dataValidation>
    <dataValidation type="list" allowBlank="1" showInputMessage="1" showErrorMessage="1" sqref="D5:E5" xr:uid="{00000000-0002-0000-0A00-000002000000}">
      <formula1>$H$2:$H$3</formula1>
    </dataValidation>
    <dataValidation type="list" allowBlank="1" showInputMessage="1" showErrorMessage="1" sqref="D3:E3" xr:uid="{00000000-0002-0000-0A00-000001000000}">
      <formula1>$G$2:$G$5</formula1>
    </dataValidation>
    <dataValidation type="date" errorStyle="warning" allowBlank="1" showInputMessage="1" showErrorMessage="1" errorTitle="Nieprawidłowa data" error="Wprowadź datę w formacie rrrr-mm-dd" sqref="D6" xr:uid="{00000000-0002-0000-0A00-000000000000}">
      <formula1>36526</formula1>
      <formula2>51501</formula2>
    </dataValidation>
  </dataValidations>
  <printOptions horizontalCentered="1"/>
  <pageMargins left="0.55118110236220474" right="0.55118110236220474" top="0.78740157480314965" bottom="0.78740157480314965" header="0.51181102362204722" footer="0.51181102362204722"/>
  <pageSetup paperSize="9" scale="69" orientation="landscape" r:id="rId1"/>
  <headerFooter alignWithMargins="0">
    <oddHeader xml:space="preserve">&amp;CEUROPEAN REFUGEE FUND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Budżet</vt:lpstr>
      <vt:lpstr>Budżet!Obszar_wydruku</vt:lpstr>
    </vt:vector>
  </TitlesOfParts>
  <Company>SUW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Paluch, Elzbieta</dc:creator>
  <cp:lastModifiedBy>Sekretariat WSOiC</cp:lastModifiedBy>
  <dcterms:created xsi:type="dcterms:W3CDTF">2026-09-07T12:23:23Z</dcterms:created>
  <dcterms:modified xsi:type="dcterms:W3CDTF">2026-09-10T13:21:33Z</dcterms:modified>
</cp:coreProperties>
</file>